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322"/>
  <workbookPr autoCompressPictures="0"/>
  <bookViews>
    <workbookView xWindow="2880" yWindow="340" windowWidth="30600" windowHeight="18420" tabRatio="922" activeTab="5"/>
  </bookViews>
  <sheets>
    <sheet name="Friday 11_11_2016" sheetId="1" r:id="rId1"/>
    <sheet name="Saturday 11_12_2016" sheetId="4" r:id="rId2"/>
    <sheet name="Boston Detail 11_12_2016 (4)" sheetId="7" r:id="rId3"/>
    <sheet name="Sunday 11_13_2016" sheetId="5" r:id="rId4"/>
    <sheet name="11_12_2016 (3)" sheetId="6" r:id="rId5"/>
    <sheet name="Cost Details" sheetId="9" r:id="rId6"/>
  </sheets>
  <definedNames>
    <definedName name="_xlnm.Print_Area" localSheetId="4">'11_12_2016 (3)'!$A$1:$G$28</definedName>
    <definedName name="_xlnm.Print_Area" localSheetId="2">'Boston Detail 11_12_2016 (4)'!$A$1:$G$93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35" i="9" l="1"/>
  <c r="E31" i="9"/>
  <c r="E34" i="9"/>
  <c r="E35" i="9"/>
  <c r="E36" i="9"/>
  <c r="E39" i="9"/>
  <c r="E40" i="9"/>
  <c r="E41" i="9"/>
  <c r="E42" i="9"/>
  <c r="E45" i="9"/>
  <c r="E30" i="9"/>
  <c r="D45" i="9"/>
  <c r="E7" i="9"/>
  <c r="E8" i="9"/>
  <c r="E9" i="9"/>
  <c r="E13" i="9"/>
  <c r="E14" i="9"/>
  <c r="E15" i="9"/>
  <c r="E16" i="9"/>
  <c r="E20" i="9"/>
  <c r="E4" i="9"/>
  <c r="E3" i="9"/>
  <c r="D20" i="9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B22" i="7"/>
  <c r="D6" i="6"/>
  <c r="D7" i="6"/>
  <c r="D8" i="6"/>
  <c r="D9" i="6"/>
  <c r="D10" i="6"/>
  <c r="D11" i="6"/>
  <c r="D12" i="6"/>
  <c r="D14" i="6"/>
  <c r="D15" i="6"/>
  <c r="D17" i="6"/>
  <c r="D18" i="6"/>
  <c r="D19" i="6"/>
  <c r="D20" i="6"/>
  <c r="D21" i="6"/>
  <c r="D22" i="6"/>
  <c r="D23" i="6"/>
  <c r="D24" i="6"/>
  <c r="D25" i="6"/>
  <c r="D26" i="6"/>
  <c r="D27" i="6"/>
  <c r="D28" i="6"/>
  <c r="B29" i="6"/>
  <c r="E7" i="6"/>
  <c r="E8" i="6"/>
  <c r="E9" i="6"/>
  <c r="E10" i="6"/>
  <c r="E11" i="6"/>
  <c r="E12" i="6"/>
  <c r="E14" i="6"/>
  <c r="E15" i="6"/>
  <c r="E17" i="6"/>
  <c r="E18" i="6"/>
  <c r="E19" i="6"/>
  <c r="E20" i="6"/>
  <c r="E21" i="6"/>
  <c r="E22" i="6"/>
  <c r="E23" i="6"/>
  <c r="E24" i="6"/>
  <c r="E25" i="6"/>
  <c r="E26" i="6"/>
  <c r="E27" i="6"/>
  <c r="E28" i="6"/>
</calcChain>
</file>

<file path=xl/sharedStrings.xml><?xml version="1.0" encoding="utf-8"?>
<sst xmlns="http://schemas.openxmlformats.org/spreadsheetml/2006/main" count="225" uniqueCount="134">
  <si>
    <t>Time</t>
  </si>
  <si>
    <t>Location</t>
  </si>
  <si>
    <t>Comment</t>
  </si>
  <si>
    <t>Plainview NY</t>
  </si>
  <si>
    <t>Depart Good Shepard Church</t>
  </si>
  <si>
    <t>Arrive Yawgoog Scout Reservation 61 Camp Yawgoog Road, Rockville, RI 02873 (401) 539-2311</t>
  </si>
  <si>
    <t>Rockville RI</t>
  </si>
  <si>
    <t>Free Time</t>
  </si>
  <si>
    <t>Wake Up/Breakfast</t>
  </si>
  <si>
    <t>Approximately 8:30 Leave Yawgoog for Boston</t>
  </si>
  <si>
    <t>Braintree MA</t>
  </si>
  <si>
    <t>Arrive Braintree Train Station (Ivory Street between Union Street and Pearl Street, Braintree) Transfer to Red Line</t>
  </si>
  <si>
    <t>Boston MA</t>
  </si>
  <si>
    <t>Arrive South Street Station (Trip about 30 minutes), Walk to Boston Common Visitor's Center, Arrive approx 10:30</t>
  </si>
  <si>
    <t>See Details</t>
  </si>
  <si>
    <t>Boston Common</t>
  </si>
  <si>
    <t>Stop</t>
  </si>
  <si>
    <t>Milage</t>
  </si>
  <si>
    <t>54th Massachussets Memorial</t>
  </si>
  <si>
    <t>Massachusetts State House</t>
  </si>
  <si>
    <t>Benjamin Franklin Statue</t>
  </si>
  <si>
    <t>Old South Meeting House</t>
  </si>
  <si>
    <t>Boston Massacre Monument</t>
  </si>
  <si>
    <t>Old State House</t>
  </si>
  <si>
    <t>Faneuil Hall</t>
  </si>
  <si>
    <t>Quincy Market</t>
  </si>
  <si>
    <t>Lunch</t>
  </si>
  <si>
    <t>Paul Revere House</t>
  </si>
  <si>
    <t>North Square</t>
  </si>
  <si>
    <t>Old North Church</t>
  </si>
  <si>
    <t>Bunker Hill Monument</t>
  </si>
  <si>
    <t>NPS Visitors Center</t>
  </si>
  <si>
    <t>Boston Marine Society</t>
  </si>
  <si>
    <t>USS Consititution Museum</t>
  </si>
  <si>
    <t>USS Consititution</t>
  </si>
  <si>
    <t>Water Shuttle to Long Wharf</t>
  </si>
  <si>
    <t>Boston Tea Party Site</t>
  </si>
  <si>
    <t>South Station</t>
  </si>
  <si>
    <t>End</t>
  </si>
  <si>
    <r>
      <rPr>
        <b/>
        <sz val="10"/>
        <color theme="1"/>
        <rFont val="Century Gothic"/>
        <family val="2"/>
      </rPr>
      <t>Discuss</t>
    </r>
    <r>
      <rPr>
        <sz val="10"/>
        <color theme="1"/>
        <rFont val="Century Gothic"/>
        <family val="2"/>
      </rPr>
      <t xml:space="preserve"> Oldest Park in Nation; Theme: Why Boston? </t>
    </r>
  </si>
  <si>
    <r>
      <rPr>
        <b/>
        <sz val="10"/>
        <color theme="1"/>
        <rFont val="Century Gothic"/>
        <family val="2"/>
      </rPr>
      <t xml:space="preserve">Discuss </t>
    </r>
    <r>
      <rPr>
        <sz val="10"/>
        <color theme="1"/>
        <rFont val="Century Gothic"/>
        <family val="2"/>
      </rPr>
      <t xml:space="preserve">Theme: The Unfiished Revolution </t>
    </r>
  </si>
  <si>
    <t>Discuss</t>
  </si>
  <si>
    <r>
      <rPr>
        <b/>
        <sz val="10"/>
        <color theme="1"/>
        <rFont val="Century Gothic"/>
        <family val="2"/>
      </rPr>
      <t xml:space="preserve">Discuss </t>
    </r>
    <r>
      <rPr>
        <sz val="10"/>
        <color theme="1"/>
        <rFont val="Century Gothic"/>
        <family val="2"/>
      </rPr>
      <t>Theme: Education Event: Ben Franklin</t>
    </r>
  </si>
  <si>
    <r>
      <rPr>
        <b/>
        <sz val="10"/>
        <color theme="1"/>
        <rFont val="Century Gothic"/>
        <family val="2"/>
      </rPr>
      <t xml:space="preserve">Discuss </t>
    </r>
    <r>
      <rPr>
        <sz val="10"/>
        <color theme="1"/>
        <rFont val="Century Gothic"/>
        <family val="2"/>
      </rPr>
      <t>Event: Boston Tea Party Theme: Citizens or Business Competitors</t>
    </r>
  </si>
  <si>
    <r>
      <rPr>
        <b/>
        <sz val="10"/>
        <color theme="1"/>
        <rFont val="Century Gothic"/>
        <family val="2"/>
      </rPr>
      <t xml:space="preserve">Discuss </t>
    </r>
    <r>
      <rPr>
        <sz val="10"/>
        <color theme="1"/>
        <rFont val="Century Gothic"/>
        <family val="2"/>
      </rPr>
      <t>Event: Boston Massacre</t>
    </r>
  </si>
  <si>
    <r>
      <rPr>
        <b/>
        <sz val="10"/>
        <color theme="1"/>
        <rFont val="Century Gothic"/>
        <family val="2"/>
      </rPr>
      <t xml:space="preserve">Discuss </t>
    </r>
    <r>
      <rPr>
        <sz val="10"/>
        <color theme="1"/>
        <rFont val="Century Gothic"/>
        <family val="2"/>
      </rPr>
      <t>Theme: Gage, Clinton &amp; Howe -- Revolution or Civil War</t>
    </r>
  </si>
  <si>
    <r>
      <rPr>
        <b/>
        <sz val="10"/>
        <color theme="1"/>
        <rFont val="Century Gothic"/>
        <family val="2"/>
      </rPr>
      <t xml:space="preserve">Discuss </t>
    </r>
    <r>
      <rPr>
        <sz val="10"/>
        <color theme="1"/>
        <rFont val="Century Gothic"/>
        <family val="2"/>
      </rPr>
      <t xml:space="preserve">Theme: Lexington &amp; Concord; Guns or Guns  </t>
    </r>
    <r>
      <rPr>
        <b/>
        <sz val="10"/>
        <color theme="1"/>
        <rFont val="Century Gothic"/>
        <family val="2"/>
      </rPr>
      <t>Visit</t>
    </r>
    <r>
      <rPr>
        <sz val="10"/>
        <color theme="1"/>
        <rFont val="Century Gothic"/>
        <family val="2"/>
      </rPr>
      <t xml:space="preserve"> Museum of Honorable Artillary Company</t>
    </r>
  </si>
  <si>
    <t>Irish Famine Memorial</t>
  </si>
  <si>
    <t>Vist</t>
  </si>
  <si>
    <r>
      <t xml:space="preserve">Discuss </t>
    </r>
    <r>
      <rPr>
        <sz val="10"/>
        <color theme="1"/>
        <rFont val="Century Gothic"/>
        <family val="2"/>
      </rPr>
      <t>Theme: A Nation of Immigrants, A Nation of Change</t>
    </r>
  </si>
  <si>
    <t xml:space="preserve">Visit </t>
  </si>
  <si>
    <r>
      <rPr>
        <b/>
        <sz val="10"/>
        <color theme="1"/>
        <rFont val="Century Gothic"/>
        <family val="2"/>
      </rPr>
      <t>Discuss</t>
    </r>
    <r>
      <rPr>
        <sz val="10"/>
        <color theme="1"/>
        <rFont val="Century Gothic"/>
        <family val="2"/>
      </rPr>
      <t xml:space="preserve"> Theme: Introducing the Mystery of John Pitcan Story: John Pitcan and the Shaws </t>
    </r>
  </si>
  <si>
    <t>Charlestown Bridge</t>
  </si>
  <si>
    <t>Story: The Great Molasses Disaster of 1919 Theme: Climate Change</t>
  </si>
  <si>
    <t>Story: The Battle of Bunker Hill; Joseph Warren and John Pitcan</t>
  </si>
  <si>
    <r>
      <t>Visit</t>
    </r>
    <r>
      <rPr>
        <sz val="10"/>
        <color theme="1"/>
        <rFont val="Century Gothic"/>
        <family val="2"/>
      </rPr>
      <t xml:space="preserve"> Story: The Curious Case of Where in the World is John Pitcan</t>
    </r>
  </si>
  <si>
    <t>Story: What Happened at Lexington and Concord</t>
  </si>
  <si>
    <t>Theme: Then as Now</t>
  </si>
  <si>
    <t>Theme: Unfinished Business</t>
  </si>
  <si>
    <t>Story: The Boston Tea Party</t>
  </si>
  <si>
    <t>Theme: Land, Sea and Climate Change</t>
  </si>
  <si>
    <t>Inc,incl walk</t>
  </si>
  <si>
    <t>Cum</t>
  </si>
  <si>
    <t>NPS Visitor's Center</t>
  </si>
  <si>
    <t>Faneuil Hall/NPS Visitor's Center</t>
  </si>
  <si>
    <t>Total</t>
  </si>
  <si>
    <t>Notes</t>
  </si>
  <si>
    <t>Ending Time</t>
  </si>
  <si>
    <t>Freedom Trail in Boston</t>
  </si>
  <si>
    <t>Leave South Street Station to Braintree (30 minutes)</t>
  </si>
  <si>
    <t>TBD</t>
  </si>
  <si>
    <t>Dinner/Travel Back to Camp</t>
  </si>
  <si>
    <t>Work Product: Ignore</t>
  </si>
  <si>
    <t>Wake, Breakfast and Depart Yawgoog</t>
  </si>
  <si>
    <t>New Haven CT</t>
  </si>
  <si>
    <t>Arrive Yale Peabody Museum (1:15 hours)</t>
  </si>
  <si>
    <t>Depart Museum</t>
  </si>
  <si>
    <t>Arrive Good Shepard Church (Approximately 1:30 hours)</t>
  </si>
  <si>
    <t>Visit Museum  , Lunch nearby</t>
  </si>
  <si>
    <t>New Haven CT (*1)</t>
  </si>
  <si>
    <t>*1</t>
  </si>
  <si>
    <t>The Museum website is http://peabody.yale.edu/</t>
  </si>
  <si>
    <t>Travel</t>
  </si>
  <si>
    <t>$55 per car/5 people per car</t>
  </si>
  <si>
    <t xml:space="preserve"> ($22 per car/ 5 per car)</t>
  </si>
  <si>
    <t>Saturday Lunch</t>
  </si>
  <si>
    <t>Saturday Dinner</t>
  </si>
  <si>
    <t>Sunday</t>
  </si>
  <si>
    <t>Saturday</t>
  </si>
  <si>
    <t>Travel to events</t>
  </si>
  <si>
    <t xml:space="preserve"> (3 Metro rides)</t>
  </si>
  <si>
    <t>Event fees</t>
  </si>
  <si>
    <t>Sunday Lunch</t>
  </si>
  <si>
    <t>Tolls</t>
  </si>
  <si>
    <t>Sunday Breakfast</t>
  </si>
  <si>
    <t>Attendees</t>
  </si>
  <si>
    <t>Attendees (with Joe)</t>
  </si>
  <si>
    <t>Saturday Breakfast</t>
  </si>
  <si>
    <t>Cash Outlay</t>
  </si>
  <si>
    <t>Per Driver (3 drivers)</t>
  </si>
  <si>
    <t>Breakfast (Buttered Rolls, oatmeal, milk, coffee)</t>
  </si>
  <si>
    <t>Friday</t>
  </si>
  <si>
    <t>Dinner (Town Pizza Two - 1175 Main St, Wyoming, RI  (401) 539-0005)</t>
  </si>
  <si>
    <t>Milk and Washington</t>
  </si>
  <si>
    <t>24 Beacon Street</t>
  </si>
  <si>
    <t xml:space="preserve">139 Tremont Street </t>
  </si>
  <si>
    <t>State Street</t>
  </si>
  <si>
    <t>(kids free adults $10/ea)</t>
  </si>
  <si>
    <t>206 Washington Street</t>
  </si>
  <si>
    <t>South Market Building</t>
  </si>
  <si>
    <t>Lunch (On Own - $20 per person)</t>
  </si>
  <si>
    <t>19 North Square</t>
  </si>
  <si>
    <t>93 Salem Street</t>
  </si>
  <si>
    <t>1 Thompson Sq # 10</t>
  </si>
  <si>
    <t>Monument Sq</t>
  </si>
  <si>
    <t>($5-$10 adults/$3-$5 kids)</t>
  </si>
  <si>
    <t>($3.50 per ride)</t>
  </si>
  <si>
    <t>Building 22, Charlestown Navy Yard</t>
  </si>
  <si>
    <t>Congress and Purchase streets</t>
  </si>
  <si>
    <t>To South Street Station</t>
  </si>
  <si>
    <t>($2.75 each trip)</t>
  </si>
  <si>
    <t>Braintree T Station (Ivory Street bet Union and Pearl) -Transfer to Red Line</t>
  </si>
  <si>
    <t>South Station to Braintree T Station (Pick up donuts for morning)</t>
  </si>
  <si>
    <t>Dinner (Hibachi Grill - 1245 Bald Hill Road, Warwick 401-828-4600</t>
  </si>
  <si>
    <t>($11.99 each + drink - $18 estimate)</t>
  </si>
  <si>
    <t>Breakfast (Donuts, Milk &amp; Coffee)</t>
  </si>
  <si>
    <t>opens at noon</t>
  </si>
  <si>
    <t>170 Whitney Ave New Haven, CT</t>
  </si>
  <si>
    <t>Yale Peabody Museum</t>
  </si>
  <si>
    <t>Lunch (KFC, Burger King, Subway)</t>
  </si>
  <si>
    <t>($10 per)</t>
  </si>
  <si>
    <t>($13 adult  $6 kids)</t>
  </si>
  <si>
    <t>($80 per driver)</t>
  </si>
  <si>
    <t>Snacks (chips, pretzels)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</si>
</sst>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&quot;$&quot;#,##0.00;[Red]\-&quot;$&quot;#,##0.00"/>
    <numFmt numFmtId="44" formatCode="_-&quot;$&quot;* #,##0.00_-;\-&quot;$&quot;* #,##0.00_-;_-&quot;$&quot;* &quot;-&quot;??_-;_-@_-"/>
    <numFmt numFmtId="164" formatCode="[$-F800]dddd\,\ mmmm\ dd\,\ yyyy"/>
    <numFmt numFmtId="166" formatCode="&quot;$&quot;#,##0.00;[Red]&quot;$&quot;#,##0.00"/>
  </numFmts>
  <fonts count="16" x14ac:knownFonts="1">
    <font>
      <sz val="10"/>
      <color theme="1"/>
      <name val="Century Gothic"/>
      <family val="2"/>
    </font>
    <font>
      <b/>
      <sz val="10"/>
      <color theme="1"/>
      <name val="Century Gothic"/>
      <family val="2"/>
    </font>
    <font>
      <b/>
      <sz val="16"/>
      <color theme="1"/>
      <name val="Century Gothic"/>
      <family val="2"/>
    </font>
    <font>
      <b/>
      <sz val="8"/>
      <color theme="1"/>
      <name val="Century Gothic"/>
      <family val="2"/>
    </font>
    <font>
      <strike/>
      <sz val="10"/>
      <color theme="1"/>
      <name val="Century Gothic"/>
      <family val="2"/>
    </font>
    <font>
      <b/>
      <strike/>
      <sz val="10"/>
      <color theme="1"/>
      <name val="Century Gothic"/>
      <family val="2"/>
    </font>
    <font>
      <b/>
      <sz val="10"/>
      <color rgb="FFFF0000"/>
      <name val="Century Gothic"/>
      <family val="2"/>
    </font>
    <font>
      <sz val="14"/>
      <color theme="1"/>
      <name val="Calibri"/>
      <scheme val="minor"/>
    </font>
    <font>
      <u/>
      <sz val="14"/>
      <color rgb="FF3A4357"/>
      <name val="Calibri"/>
      <scheme val="minor"/>
    </font>
    <font>
      <u/>
      <sz val="10"/>
      <color theme="10"/>
      <name val="Century Gothic"/>
      <family val="2"/>
    </font>
    <font>
      <u/>
      <sz val="10"/>
      <color theme="11"/>
      <name val="Century Gothic"/>
      <family val="2"/>
    </font>
    <font>
      <sz val="14"/>
      <color rgb="FF000000"/>
      <name val="Calibri"/>
    </font>
    <font>
      <sz val="14"/>
      <color rgb="FF000000"/>
      <name val="Calibri"/>
      <scheme val="minor"/>
    </font>
    <font>
      <b/>
      <sz val="14"/>
      <color theme="1"/>
      <name val="Calibri"/>
      <scheme val="minor"/>
    </font>
    <font>
      <b/>
      <sz val="14"/>
      <color rgb="FF000000"/>
      <name val="Calibri"/>
      <scheme val="minor"/>
    </font>
    <font>
      <b/>
      <sz val="14"/>
      <color rgb="FF000000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71">
    <xf numFmtId="0" fontId="0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33">
    <xf numFmtId="0" fontId="0" fillId="0" borderId="0" xfId="0"/>
    <xf numFmtId="0" fontId="0" fillId="0" borderId="0" xfId="0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20" fontId="0" fillId="0" borderId="0" xfId="0" applyNumberFormat="1" applyAlignment="1">
      <alignment horizontal="left" vertical="center" wrapText="1"/>
    </xf>
    <xf numFmtId="20" fontId="1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vertical="center" wrapText="1"/>
    </xf>
    <xf numFmtId="0" fontId="1" fillId="0" borderId="0" xfId="0" applyFont="1" applyAlignment="1">
      <alignment horizontal="left" vertical="center" wrapText="1"/>
    </xf>
    <xf numFmtId="20" fontId="3" fillId="0" borderId="0" xfId="0" applyNumberFormat="1" applyFont="1" applyAlignment="1">
      <alignment horizontal="center" vertical="center" wrapText="1"/>
    </xf>
    <xf numFmtId="20" fontId="0" fillId="0" borderId="0" xfId="0" applyNumberForma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20" fontId="5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164" fontId="2" fillId="0" borderId="0" xfId="0" applyNumberFormat="1" applyFont="1" applyAlignment="1">
      <alignment vertical="center" wrapText="1"/>
    </xf>
    <xf numFmtId="164" fontId="2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20" fontId="1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/>
    <xf numFmtId="8" fontId="7" fillId="0" borderId="0" xfId="0" applyNumberFormat="1" applyFont="1"/>
    <xf numFmtId="0" fontId="8" fillId="0" borderId="0" xfId="0" applyFont="1"/>
    <xf numFmtId="0" fontId="11" fillId="0" borderId="0" xfId="0" applyFont="1"/>
    <xf numFmtId="0" fontId="12" fillId="0" borderId="0" xfId="0" applyFont="1"/>
    <xf numFmtId="166" fontId="7" fillId="0" borderId="0" xfId="0" applyNumberFormat="1" applyFont="1"/>
    <xf numFmtId="8" fontId="13" fillId="0" borderId="0" xfId="0" applyNumberFormat="1" applyFont="1"/>
    <xf numFmtId="0" fontId="14" fillId="0" borderId="0" xfId="0" applyFont="1"/>
    <xf numFmtId="0" fontId="13" fillId="0" borderId="0" xfId="0" applyFont="1"/>
    <xf numFmtId="0" fontId="15" fillId="0" borderId="0" xfId="0" applyFont="1"/>
    <xf numFmtId="44" fontId="11" fillId="0" borderId="0" xfId="0" applyNumberFormat="1" applyFont="1"/>
    <xf numFmtId="44" fontId="7" fillId="0" borderId="0" xfId="0" applyNumberFormat="1" applyFont="1"/>
    <xf numFmtId="0" fontId="7" fillId="0" borderId="0" xfId="0" applyFont="1" applyAlignment="1">
      <alignment wrapText="1"/>
    </xf>
  </cellXfs>
  <cellStyles count="7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7.png"/><Relationship Id="rId3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26</xdr:row>
      <xdr:rowOff>206375</xdr:rowOff>
    </xdr:from>
    <xdr:to>
      <xdr:col>5</xdr:col>
      <xdr:colOff>542925</xdr:colOff>
      <xdr:row>53</xdr:row>
      <xdr:rowOff>34925</xdr:rowOff>
    </xdr:to>
    <xdr:pic>
      <xdr:nvPicPr>
        <xdr:cNvPr id="2" name="Picture 1" descr="Machine generated alternative text: &#10;Trip time based on traffic conditions as of 3:58 PM on November 6, 2016.&#10;Current Traffic: &#10;Light&#10;&#10;YOUR TRIP TO:&#10;Yawgoog Scout Reservation&#10;3&#10;HR&#10;2&#10;MIN&#10;162&#10;MI&#10;1.&#10;Start out going &#10;south&#10;on &#10;Central Park Rd&#10;toward &#10;Garnet &#10;Ln&#10;.&#10;Then 0.32 miles&#10;2.&#10;Turn&#10;right&#10;onto &#10;Old Country &#10;Rd&#10;.&#10;Old Country Rd&#10;is 0.1 miles past &#10;Garnet &#10;Ln&#10;.&#10;If you are on &#10;Gerhard Rd&#10;and reach &#10;Charlotte Pl&#10;you've gone about 0.1 miles too &#10;far&#10;.&#10;&#10;Then 0.16 miles&#10;3.&#10;Merge&#10;onto &#10;NY&#10;-&#10;135 N&#10;/&#10;Seaford Oyster Bay Expy N&#10;toward &#10;Syosset&#10;.&#10;&#10;Then 1.85 miles&#10;4.&#10;Merge&#10;onto &#10;I&#10;-&#10;495 W&#10;/&#10;Long &#10;Island Expy W&#10;via &#10;EXIT&#10;13W&#10;toward &#10;New York&#10;.&#10;&#10;Then 14.63 miles&#10;5.&#10;Take&#10;the &#10;Cross Is Pkwy N&#10;exit, &#10;EXIT&#10;31N&#10;, toward &#10;Whitestone &#10;Br&#10;.&#10;&#10;Then 0.46 miles&#10;6.&#10;Merge&#10;onto &#10;Cross Island Pkwy &#10;N&#10;.&#10;&#10;Then 3.14 miles&#10;7.&#10;Merge&#10;onto &#10;I&#10;-&#10;295 N&#10;via &#10;EXIT&#10;33&#10;toward &#10;Throgs Neck &#10;Br/Bronx/New England&#10;(Portions toll)&#10;.&#10;&#10;Then 3.10 miles&#10;8.&#10;Keep&#10;right&#10;to take &#10;I&#10;-&#10;695 &#10;N&#10;/&#10;Throgs Neck Expy N&#10;via &#10;EXIT&#10;10&#10;toward &#10;I&#10;-&#10;95 N/New &#10;Haven&#10;.&#10;&#10;Then 1.69 miles&#10;9.&#10;I&#10;-&#10;695 N&#10;/&#10;Throgs Neck Expy N&#10;becomes&#10;I&#10;-&#10;95 N&#10;.&#10;&#10;Then 1.26 miles&#10;10.&#10;Take&#10;the &#10;Hutchinson Pkwy &#10;N&#10;exit, &#10;EXIT&#10;9&#10;.&#10;&#10;Then 0.08 miles&#10;11.&#10;Merge&#10;onto &#10;Hutchinson River Pkwy &#10;N&#10;via the ramp on the &#10;left&#10;.&#10;&#10;Then 1.72 miles&#10;12.&#10;Merge&#10;onto &#10;I&#10;-&#10;95 N&#10;via &#10;EXIT&#10;6&#10;toward &#10;New &#10;Haven&#10;(Portions &#10;toll)&#10;(Passing &#10;through &#10;Connecticut&#10;, then crossing into &#10;Rhode Island&#10;)&#10;.&#10;&#10;Then 128.05 miles&#10;13.&#10;Take&#10;EXIT&#10;2&#10;toward &#10;Hope &#10;Valley&#10;.&#10;&#10;Then 0.18 miles&#10;14.&#10;Turn&#10;left&#10;onto &#10;Woodville Alton &#10;Rd&#10;.&#10;&#10;Then 0.36 miles&#10;15.&#10;Turn&#10;right&#10;onto &#10;Main &#10;St&#10;/&#10;RI&#10;-&#10;3&#10;.&#10;&#10;Then 0.53 miles&#10;16.&#10;Turn&#10;slight left&#10;onto &#10;Fenner &#10;Hill Rd&#10;.&#10;If you reach &#10;Wheeler &#10;Ln&#10;you've gone a little too far&#10;.&#10;&#10;Then 1.07 miles&#10;17.&#10;Turn&#10;left&#10;to stay on &#10;Fenner &#10;Hill Rd&#10;.&#10;&#10;Then 1.16 miles&#10;18.&#10;Turn&#10;left&#10;onto &#10;Spring &#10;St&#10;/&#10;RI&#10;-&#10;138&#10;.&#10;Spring St&#10;is 0.5 miles past &#10;Big Rock &#10;Dr&#10;.&#10;If you are on &#10;Woody Hill Rd&#10;and reach &#10;Dye Hill Rd&#10;you've gone about 0.6 miles too &#10;far&#10;.&#10;&#10;Then 1.28 miles&#10;0.32 total miles&#10;0.47 total miles&#10;2.33 total miles&#10;16.96 total miles&#10;17.42 total miles&#10;20.56 total miles&#10;23.66 total miles&#10;25.35 total miles&#10;26.61 total miles&#10;26.68 total miles&#10;28.40 total miles&#10;156.45 total miles&#10;156.63 total miles&#10;157.00 total miles&#10;157.53 total miles&#10;158.60 total miles&#10;159.75 total miles&#10;161.03 total miles&#10;Page &#10;1&#10; of &#10;2&#10;Good Shepherd Lutheran School to Yawgoog Scout Reservation Directions &#10;-&#10;MapQuest&#10;11/&#10;6/&#10;2016&#10;https://www.mapquest.com/directions/list/1/us/new&#10;-&#10;york/schools&#10;-&#10;plainview/good&#10;-&#10;shepherd&#10;-&#10;lutheran&#10;-&#10;school&#10;...&#10;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540375"/>
          <a:ext cx="7829550" cy="1011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254000</xdr:colOff>
      <xdr:row>54</xdr:row>
      <xdr:rowOff>206375</xdr:rowOff>
    </xdr:from>
    <xdr:to>
      <xdr:col>5</xdr:col>
      <xdr:colOff>511175</xdr:colOff>
      <xdr:row>81</xdr:row>
      <xdr:rowOff>38100</xdr:rowOff>
    </xdr:to>
    <xdr:pic>
      <xdr:nvPicPr>
        <xdr:cNvPr id="3" name="Picture 2" descr="Machine generated alternative text: Use of directions and maps is subject to our &#10;Terms of &#10;Use&#10;. We don&#10;’&#10;t guarantee accuracy, route conditions or usability. You assume &#10;all risk of use. &#10;19.&#10;Turn&#10;left&#10;onto &#10;Camp Yawgoog &#10;Rd&#10;(Portions &#10;unpaved)&#10;.&#10;Camp Yawgoog Rd&#10;is just past &#10;Wincheck Pond Road &#10;Ext&#10;.&#10;If you reach &#10;Gunther &#10;Dr&#10;you've gone about 0.3 miles too &#10;far&#10;.&#10;&#10;Then 0.67 miles&#10;20.&#10;61 CAMP YAWGOOG &#10;RD&#10;is on the &#10;left&#10;.&#10;Your destination is just past &#10;Camp Yawgoog Rd&#10;.&#10;If you reach &#10;Marval &#10;Rd&#10;you've gone a little too far&#10;.&#10;161.70 total miles&#10;Good &#10;Good &#10;Good &#10;Good &#10;Good &#10;Good &#10;Shepherd &#10;Shepherd &#10;Shepherd &#10;Shepherd &#10;Shepherd &#10;Shepherd &#10;Lutheran &#10;Lutheran &#10;Lutheran &#10;Lutheran &#10;Lutheran &#10;Lutheran &#10;School&#10;School&#10;School&#10;School&#10;School&#10;School&#10;Page &#10;2&#10; of &#10;2&#10;Good Shepherd Lutheran School to Yawgoog Scout Reservation Directions &#10;-&#10;MapQuest&#10;11/&#10;6/&#10;2016&#10;https://www.mapquest.com/directions/list/1/us/new&#10;-&#10;york/schools&#10;-&#10;plainview/good&#10;-&#10;shepherd&#10;-&#10;lutheran&#10;-&#10;school&#10;...&#10;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6208375"/>
          <a:ext cx="7829550" cy="1011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301625</xdr:colOff>
      <xdr:row>41</xdr:row>
      <xdr:rowOff>269875</xdr:rowOff>
    </xdr:from>
    <xdr:to>
      <xdr:col>5</xdr:col>
      <xdr:colOff>500678</xdr:colOff>
      <xdr:row>68</xdr:row>
      <xdr:rowOff>40018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1625" y="8270875"/>
          <a:ext cx="7771428" cy="10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301625</xdr:colOff>
      <xdr:row>70</xdr:row>
      <xdr:rowOff>47625</xdr:rowOff>
    </xdr:from>
    <xdr:to>
      <xdr:col>5</xdr:col>
      <xdr:colOff>500678</xdr:colOff>
      <xdr:row>96</xdr:row>
      <xdr:rowOff>198768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1625" y="19097625"/>
          <a:ext cx="7771428" cy="100571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523875</xdr:colOff>
      <xdr:row>40</xdr:row>
      <xdr:rowOff>15875</xdr:rowOff>
    </xdr:from>
    <xdr:to>
      <xdr:col>6</xdr:col>
      <xdr:colOff>3656628</xdr:colOff>
      <xdr:row>66</xdr:row>
      <xdr:rowOff>167018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15255875"/>
          <a:ext cx="7752378" cy="100571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</xdr:row>
      <xdr:rowOff>0</xdr:rowOff>
    </xdr:from>
    <xdr:to>
      <xdr:col>5</xdr:col>
      <xdr:colOff>257175</xdr:colOff>
      <xdr:row>69</xdr:row>
      <xdr:rowOff>209550</xdr:rowOff>
    </xdr:to>
    <xdr:pic>
      <xdr:nvPicPr>
        <xdr:cNvPr id="2" name="Picture 1" descr="Machine generated alternative text: Map data ©2016 Google&#10;10 mi&#10;Rockville, RI 02873&#10;61 Camp Yawgoog Road&#10;Get on &#10;I-95 S&#10; from &#10;RI-138 E&#10; and &#10;Fenner Hill Rd&#10;1.&#10;Head &#10;northeast&#10; on &#10;Camp Yawgoog Rd&#10;2.&#10;Turn &#10;right&#10; onto &#10;RI-138 E&#10;3.&#10;Turn &#10;right&#10; onto &#10;Fenner Hill Rd&#10;4.&#10;Turn &#10;right&#10; to stay on &#10;Fenner Hill Rd&#10;5.&#10;Turn &#10;right&#10; onto &#10;RI-3 S&#10;6.&#10;Turn &#10;left&#10; onto &#10;Woodville Alton Rd&#10;7.&#10;Merge onto &#10;I-95 S&#10; via the ramp to &#10;Westerly&#10;Follow &#10;I-95 S&#10; to &#10;Trumbull St&#10; in &#10;New Haven&#10;. Take exit &#10;3&#10; from &#10;I-91 N&#10;10 min&#10;(&#10;5.1 mi&#10;)&#10;0.7 mi&#10;1.3 mi&#10;1.2 mi&#10;1.1 mi&#10;0.5 mi&#10;0.2 mi&#10;0.2 mi&#10;1 h 3 min&#10;(&#10;69.1 mi&#10;)&#10;Drive 164 miles, 2 h 51 min&#10;61 Camp Yawgoog Road, RI to Good &#10;Shepherd Lutheran Church&#10;Page &#10;1&#10; of &#10;5&#10;61 Camp Yawgoog Road, RI to Good Shepherd Lutheran Church &#10;-&#10;Google Maps&#10;11/&#10;7/&#10;2016&#10;https://www.google.com/maps/dir/61+Camp+Yawgoog+Road,+RI/Yale+Peabody+Museu&#10;...&#10;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64000"/>
          <a:ext cx="7829550" cy="1011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70</xdr:row>
      <xdr:rowOff>206375</xdr:rowOff>
    </xdr:from>
    <xdr:to>
      <xdr:col>5</xdr:col>
      <xdr:colOff>384175</xdr:colOff>
      <xdr:row>97</xdr:row>
      <xdr:rowOff>222250</xdr:rowOff>
    </xdr:to>
    <xdr:pic>
      <xdr:nvPicPr>
        <xdr:cNvPr id="3" name="Picture 2" descr="Machine generated alternative text: 1 h 16 min&#10;(&#10;74.6 mi&#10;)&#10;170 Whitney Avenue, New Haven, CT 06511&#10;8.&#10;Merge onto &#10;I-95 S&#10;Entering Connecticut&#10;9.&#10;Take the &#10;I-91 N&#10; exit&#10;10.&#10;Keep &#10;left&#10;, follow signs for &#10;Hartford&#10;11.&#10;Continue onto &#10;I-91 N&#10;12.&#10;Take exit &#10;3&#10; for &#10;Trumbull St&#10;Take &#10;Bradley St&#10; to &#10;Whitney Ave&#10;13.&#10;Continue onto &#10;Trumbull St&#10;14.&#10;Turn &#10;right&#10; onto &#10;Lincoln St&#10;15.&#10;Turn &#10;left&#10; at the 1st cross street onto &#10;Bradley St&#10;16.&#10;Turn &#10;right&#10; onto &#10;Whitney Ave&#10;Destination will be on the left&#10;Yale Peabody Museum of Natural History&#10;Get on &#10;I-91 S&#10; from &#10;Trumbull St&#10;17.&#10;Head &#10;south&#10; on &#10;Whitney Ave&#10; toward &#10;Sachem St&#10;18.&#10;Whitney Ave&#10; turns slightly &#10;right&#10; and becomes &#10;Temple St&#10;19.&#10;Turn &#10;left&#10; onto &#10;Trumbull St&#10;20.&#10;Slight &#10;left&#10; onto the ramp to &#10;I-91 S&#10;21.&#10;Keep &#10;right&#10; at the fork, follow signs for &#10;I-95&#10;/&#10;New London&#10;/&#10;N.Y. City&#10; and merge onto &#10;I-91 S&#10;67.5 mi&#10;0.4 mi&#10;456 ft&#10;0.6 mi&#10;0.6 mi&#10;2 min&#10;(&#10;0.4 mi&#10;)&#10;272 ft&#10;446 ft&#10;0.1 mi&#10;0.1 mi&#10;3 min&#10;(&#10;0.7 mi&#10;)&#10;0.1 mi&#10;318 ft&#10;0.2 mi&#10;0.1 mi&#10;0.2 mi&#10;Page &#10;2&#10; of &#10;5&#10;61 Camp Yawgoog Road, RI to Good Shepherd Lutheran Church &#10;-&#10;Google Maps&#10;11/&#10;7/&#10;2016&#10;https://www.google.com/maps/dir/61+Camp+Yawgoog+Road,+RI/Yale+Peabody+Museu&#10;...&#10;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6876375"/>
          <a:ext cx="7829550" cy="1030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98</xdr:row>
      <xdr:rowOff>269875</xdr:rowOff>
    </xdr:from>
    <xdr:to>
      <xdr:col>5</xdr:col>
      <xdr:colOff>288925</xdr:colOff>
      <xdr:row>157</xdr:row>
      <xdr:rowOff>63500</xdr:rowOff>
    </xdr:to>
    <xdr:pic>
      <xdr:nvPicPr>
        <xdr:cNvPr id="4" name="Picture 3" descr="Machine generated alternative text: 1 h 36 min&#10;(&#10;89.6 mi&#10;)&#10;Take &#10;I-95 S&#10; and &#10;I-495 E&#10;/&#10;Long Island Expy&#10; to &#10;Wallace Dr&#10; in &#10;Plainview&#10;. Take exit &#10;11&#10; from &#10;NY-135 S&#10;22.&#10;Merge onto &#10;I-91 S&#10;23.&#10;Use the left 2 lanes to take the &#10;Interstate 95 S&#10;/&#10;Exit 1&#10; exit toward &#10;N.Y. City&#10;24.&#10;Keep &#10;left&#10; and merge onto &#10;I-95 S&#10;Entering New York&#10;25.&#10;Keep &#10;left&#10; to stay on &#10;I-95 S&#10;26.&#10;Keep &#10;left&#10; at the fork to continue on &#10;I-695 S&#10;, follow signs for &#10;Interstate 695 S&#10;/&#10;Interstate 295 &#10;S&#10;/&#10;Throgs Neck Br&#10;/&#10;Long Island&#10;27.&#10;Merge onto &#10;I-295 S&#10;Partial toll road&#10;28.&#10;Use the right 2 lanes to take exit &#10;8&#10; for &#10;Cross Is Pkwy S&#10;29.&#10;Merge onto &#10;Cross Island Pkwy&#10;30.&#10;Take exit &#10;30E&#10; to merge onto &#10;I-495 E&#10;/&#10;Long Island Expy&#10; toward &#10;Eastern Long Island&#10;31.&#10;Use the right 2 lanes to take exit &#10;44S&#10; to merge onto &#10;NY-135 S&#10; toward &#10;Seaford&#10;32.&#10;Take exit &#10;11&#10; for &#10;Wallace Drive&#10;Follow &#10;Southern Pkwy&#10; to &#10;Central Park Rd&#10;33.&#10;Turn &#10;left&#10; onto &#10;Wallace Dr&#10;34.&#10;Turn &#10;left&#10; onto &#10;Southern Pkwy&#10;35.&#10;Turn &#10;right&#10; onto &#10;Central Park Rd&#10;Destination will be on the right&#10;Good Shepherd Lutheran Church&#10;1 h 31 min&#10;(&#10;88.3 mi&#10;)&#10;0.5 mi&#10;0.1 mi&#10;48.2 mi&#10;15.6 mi&#10;1.5 mi&#10;2.5 mi&#10;0.5 mi&#10;3.4 mi&#10;14.6 mi&#10;1.2 mi&#10;0.1 mi&#10;2 min&#10;(&#10;0.6 mi&#10;)&#10;282 ft&#10;0.3 mi&#10;0.3 mi&#10;Page &#10;3&#10; of &#10;5&#10;61 Camp Yawgoog Road, RI to Good Shepherd Lutheran Church &#10;-&#10;Google Maps&#10;11/&#10;7/&#10;2016&#10;https://www.google.com/maps/dir/61+Camp+Yawgoog+Road,+RI/Yale+Peabody+Museu&#10;...&#10;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37607875"/>
          <a:ext cx="7829550" cy="1030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1:D112"/>
  <sheetViews>
    <sheetView view="pageBreakPreview" workbookViewId="0">
      <selection activeCell="C9" sqref="C9"/>
    </sheetView>
  </sheetViews>
  <sheetFormatPr baseColWidth="10" defaultColWidth="8.83203125" defaultRowHeight="13" x14ac:dyDescent="0"/>
  <cols>
    <col min="1" max="1" width="10.6640625" customWidth="1"/>
    <col min="2" max="2" width="20.6640625" customWidth="1"/>
    <col min="3" max="3" width="60.6640625" customWidth="1"/>
    <col min="4" max="11" width="10.6640625" customWidth="1"/>
  </cols>
  <sheetData>
    <row r="1" spans="1:4" s="1" customFormat="1" ht="30" customHeight="1">
      <c r="A1" s="15">
        <v>42685</v>
      </c>
      <c r="B1" s="15"/>
      <c r="C1" s="15"/>
      <c r="D1" s="15"/>
    </row>
    <row r="2" spans="1:4" s="1" customFormat="1" ht="30" customHeight="1"/>
    <row r="3" spans="1:4" s="1" customFormat="1" ht="30" customHeight="1"/>
    <row r="4" spans="1:4" s="1" customFormat="1" ht="30" customHeight="1">
      <c r="A4" s="2" t="s">
        <v>0</v>
      </c>
      <c r="B4" s="2" t="s">
        <v>1</v>
      </c>
      <c r="C4" s="2" t="s">
        <v>2</v>
      </c>
    </row>
    <row r="5" spans="1:4" s="1" customFormat="1" ht="30" customHeight="1">
      <c r="A5" s="4">
        <v>0.625</v>
      </c>
      <c r="B5" s="1" t="s">
        <v>3</v>
      </c>
      <c r="C5" s="1" t="s">
        <v>4</v>
      </c>
    </row>
    <row r="6" spans="1:4" s="1" customFormat="1" ht="30" customHeight="1">
      <c r="A6" s="4">
        <v>0.66666666666666663</v>
      </c>
    </row>
    <row r="7" spans="1:4" s="1" customFormat="1" ht="30" customHeight="1">
      <c r="A7" s="4">
        <v>0.70833333333333337</v>
      </c>
    </row>
    <row r="8" spans="1:4" s="1" customFormat="1" ht="30" customHeight="1">
      <c r="A8" s="4">
        <v>0.75</v>
      </c>
    </row>
    <row r="9" spans="1:4" s="1" customFormat="1" ht="30" customHeight="1">
      <c r="A9" s="4">
        <v>0.79166666666666696</v>
      </c>
      <c r="B9" s="1" t="s">
        <v>6</v>
      </c>
      <c r="C9" s="1" t="s">
        <v>5</v>
      </c>
    </row>
    <row r="10" spans="1:4" s="1" customFormat="1" ht="30" customHeight="1">
      <c r="A10" s="4">
        <v>0.83333333333333304</v>
      </c>
      <c r="C10" s="16" t="s">
        <v>7</v>
      </c>
    </row>
    <row r="11" spans="1:4" s="1" customFormat="1" ht="30" customHeight="1">
      <c r="A11" s="4">
        <v>0.875</v>
      </c>
      <c r="C11" s="16"/>
    </row>
    <row r="12" spans="1:4" s="1" customFormat="1" ht="30" customHeight="1">
      <c r="A12" s="4">
        <v>0.91666666666666596</v>
      </c>
      <c r="C12" s="16"/>
    </row>
    <row r="13" spans="1:4" s="1" customFormat="1" ht="30" customHeight="1">
      <c r="A13" s="4">
        <v>0.95833333333333304</v>
      </c>
    </row>
    <row r="14" spans="1:4" s="1" customFormat="1" ht="30" customHeight="1">
      <c r="A14" s="4" t="s">
        <v>66</v>
      </c>
    </row>
    <row r="15" spans="1:4" s="1" customFormat="1" ht="30" customHeight="1">
      <c r="A15" s="4"/>
    </row>
    <row r="16" spans="1:4" s="1" customFormat="1" ht="30" customHeight="1">
      <c r="A16" s="4"/>
    </row>
    <row r="17" spans="1:1" s="1" customFormat="1" ht="30" customHeight="1">
      <c r="A17" s="4"/>
    </row>
    <row r="18" spans="1:1" s="1" customFormat="1" ht="30" customHeight="1">
      <c r="A18" s="4"/>
    </row>
    <row r="19" spans="1:1" s="1" customFormat="1" ht="30" customHeight="1">
      <c r="A19" s="4"/>
    </row>
    <row r="20" spans="1:1" s="1" customFormat="1" ht="30" customHeight="1">
      <c r="A20" s="4"/>
    </row>
    <row r="21" spans="1:1" s="1" customFormat="1" ht="30" customHeight="1">
      <c r="A21" s="4"/>
    </row>
    <row r="22" spans="1:1" s="1" customFormat="1" ht="30" customHeight="1">
      <c r="A22" s="4"/>
    </row>
    <row r="23" spans="1:1" s="1" customFormat="1" ht="30" customHeight="1">
      <c r="A23" s="4"/>
    </row>
    <row r="24" spans="1:1" s="1" customFormat="1" ht="30" customHeight="1">
      <c r="A24" s="4"/>
    </row>
    <row r="25" spans="1:1" s="1" customFormat="1" ht="30" customHeight="1">
      <c r="A25" s="4"/>
    </row>
    <row r="26" spans="1:1" s="1" customFormat="1" ht="30" customHeight="1">
      <c r="A26" s="3"/>
    </row>
    <row r="27" spans="1:1" s="1" customFormat="1" ht="30" customHeight="1">
      <c r="A27"/>
    </row>
    <row r="28" spans="1:1" s="1" customFormat="1" ht="30" customHeight="1">
      <c r="A28"/>
    </row>
    <row r="29" spans="1:1" s="1" customFormat="1" ht="30" customHeight="1">
      <c r="A29"/>
    </row>
    <row r="30" spans="1:1" s="1" customFormat="1" ht="30" customHeight="1">
      <c r="A30"/>
    </row>
    <row r="31" spans="1:1" s="1" customFormat="1" ht="30" customHeight="1">
      <c r="A31"/>
    </row>
    <row r="32" spans="1:1" s="1" customFormat="1" ht="30" customHeight="1">
      <c r="A32"/>
    </row>
    <row r="33" spans="1:1" s="1" customFormat="1" ht="30" customHeight="1">
      <c r="A33"/>
    </row>
    <row r="34" spans="1:1" s="1" customFormat="1" ht="30" customHeight="1">
      <c r="A34"/>
    </row>
    <row r="35" spans="1:1" s="1" customFormat="1" ht="30" customHeight="1">
      <c r="A35"/>
    </row>
    <row r="36" spans="1:1" s="1" customFormat="1" ht="30" customHeight="1">
      <c r="A36"/>
    </row>
    <row r="37" spans="1:1" s="1" customFormat="1" ht="30" customHeight="1">
      <c r="A37"/>
    </row>
    <row r="38" spans="1:1" s="1" customFormat="1" ht="30" customHeight="1">
      <c r="A38"/>
    </row>
    <row r="39" spans="1:1" s="1" customFormat="1" ht="30" customHeight="1">
      <c r="A39"/>
    </row>
    <row r="40" spans="1:1" s="1" customFormat="1" ht="30" customHeight="1">
      <c r="A40"/>
    </row>
    <row r="41" spans="1:1" s="1" customFormat="1" ht="30" customHeight="1">
      <c r="A41"/>
    </row>
    <row r="42" spans="1:1" s="1" customFormat="1" ht="30" customHeight="1">
      <c r="A42"/>
    </row>
    <row r="43" spans="1:1" s="1" customFormat="1" ht="30" customHeight="1">
      <c r="A43"/>
    </row>
    <row r="44" spans="1:1" s="1" customFormat="1" ht="30" customHeight="1">
      <c r="A44"/>
    </row>
    <row r="45" spans="1:1" s="1" customFormat="1" ht="30" customHeight="1">
      <c r="A45"/>
    </row>
    <row r="46" spans="1:1" s="1" customFormat="1" ht="30" customHeight="1">
      <c r="A46"/>
    </row>
    <row r="47" spans="1:1" s="1" customFormat="1" ht="30" customHeight="1">
      <c r="A47"/>
    </row>
    <row r="48" spans="1:1" s="1" customFormat="1" ht="30" customHeight="1">
      <c r="A48"/>
    </row>
    <row r="49" spans="1:1" s="1" customFormat="1" ht="30" customHeight="1">
      <c r="A49"/>
    </row>
    <row r="50" spans="1:1" s="1" customFormat="1" ht="30" customHeight="1">
      <c r="A50"/>
    </row>
    <row r="51" spans="1:1" s="1" customFormat="1" ht="30" customHeight="1">
      <c r="A51"/>
    </row>
    <row r="52" spans="1:1" s="1" customFormat="1" ht="30" customHeight="1">
      <c r="A52"/>
    </row>
    <row r="53" spans="1:1" s="1" customFormat="1" ht="30" customHeight="1">
      <c r="A53"/>
    </row>
    <row r="54" spans="1:1" s="1" customFormat="1" ht="30" customHeight="1">
      <c r="A54"/>
    </row>
    <row r="55" spans="1:1" s="1" customFormat="1" ht="30" customHeight="1">
      <c r="A55"/>
    </row>
    <row r="56" spans="1:1" s="1" customFormat="1" ht="30" customHeight="1">
      <c r="A56"/>
    </row>
    <row r="57" spans="1:1" s="1" customFormat="1" ht="30" customHeight="1">
      <c r="A57"/>
    </row>
    <row r="58" spans="1:1" s="1" customFormat="1" ht="30" customHeight="1">
      <c r="A58"/>
    </row>
    <row r="59" spans="1:1" s="1" customFormat="1" ht="30" customHeight="1">
      <c r="A59"/>
    </row>
    <row r="60" spans="1:1" s="1" customFormat="1" ht="30" customHeight="1">
      <c r="A60"/>
    </row>
    <row r="61" spans="1:1" s="1" customFormat="1" ht="30" customHeight="1">
      <c r="A61"/>
    </row>
    <row r="62" spans="1:1" s="1" customFormat="1" ht="30" customHeight="1">
      <c r="A62"/>
    </row>
    <row r="63" spans="1:1" s="1" customFormat="1" ht="30" customHeight="1">
      <c r="A63"/>
    </row>
    <row r="64" spans="1:1" s="1" customFormat="1" ht="30" customHeight="1">
      <c r="A64"/>
    </row>
    <row r="65" spans="1:1" s="1" customFormat="1" ht="30" customHeight="1">
      <c r="A65"/>
    </row>
    <row r="66" spans="1:1" s="1" customFormat="1" ht="30" customHeight="1">
      <c r="A66"/>
    </row>
    <row r="67" spans="1:1" s="1" customFormat="1" ht="30" customHeight="1">
      <c r="A67"/>
    </row>
    <row r="68" spans="1:1" s="1" customFormat="1" ht="30" customHeight="1">
      <c r="A68"/>
    </row>
    <row r="69" spans="1:1" s="1" customFormat="1" ht="30" customHeight="1">
      <c r="A69"/>
    </row>
    <row r="70" spans="1:1" s="1" customFormat="1" ht="30" customHeight="1">
      <c r="A70"/>
    </row>
    <row r="71" spans="1:1" s="1" customFormat="1" ht="30" customHeight="1">
      <c r="A71"/>
    </row>
    <row r="72" spans="1:1" s="1" customFormat="1" ht="30" customHeight="1">
      <c r="A72"/>
    </row>
    <row r="73" spans="1:1" s="1" customFormat="1" ht="30" customHeight="1">
      <c r="A73"/>
    </row>
    <row r="74" spans="1:1" s="1" customFormat="1" ht="30" customHeight="1">
      <c r="A74"/>
    </row>
    <row r="75" spans="1:1" s="1" customFormat="1" ht="30" customHeight="1">
      <c r="A75"/>
    </row>
    <row r="76" spans="1:1" s="1" customFormat="1" ht="30" customHeight="1">
      <c r="A76"/>
    </row>
    <row r="77" spans="1:1" s="1" customFormat="1" ht="30" customHeight="1">
      <c r="A77"/>
    </row>
    <row r="78" spans="1:1" s="1" customFormat="1" ht="30" customHeight="1">
      <c r="A78"/>
    </row>
    <row r="79" spans="1:1" s="1" customFormat="1" ht="30" customHeight="1">
      <c r="A79"/>
    </row>
    <row r="80" spans="1:1" s="1" customFormat="1" ht="30" customHeight="1">
      <c r="A80"/>
    </row>
    <row r="81" spans="1:1" s="1" customFormat="1" ht="30" customHeight="1">
      <c r="A81"/>
    </row>
    <row r="82" spans="1:1" s="1" customFormat="1" ht="30" customHeight="1">
      <c r="A82"/>
    </row>
    <row r="83" spans="1:1" s="1" customFormat="1" ht="30" customHeight="1">
      <c r="A83"/>
    </row>
    <row r="84" spans="1:1" s="1" customFormat="1" ht="30" customHeight="1">
      <c r="A84"/>
    </row>
    <row r="85" spans="1:1" s="1" customFormat="1" ht="30" customHeight="1">
      <c r="A85"/>
    </row>
    <row r="86" spans="1:1" s="1" customFormat="1" ht="30" customHeight="1">
      <c r="A86"/>
    </row>
    <row r="87" spans="1:1" s="1" customFormat="1" ht="30" customHeight="1"/>
    <row r="88" spans="1:1" s="1" customFormat="1" ht="30" customHeight="1"/>
    <row r="89" spans="1:1" s="1" customFormat="1" ht="30" customHeight="1"/>
    <row r="90" spans="1:1" s="1" customFormat="1" ht="30" customHeight="1"/>
    <row r="91" spans="1:1" s="1" customFormat="1" ht="30" customHeight="1"/>
    <row r="92" spans="1:1" s="1" customFormat="1" ht="30" customHeight="1"/>
    <row r="93" spans="1:1" s="1" customFormat="1" ht="30" customHeight="1"/>
    <row r="94" spans="1:1" s="1" customFormat="1" ht="30" customHeight="1"/>
    <row r="95" spans="1:1" s="1" customFormat="1" ht="30" customHeight="1"/>
    <row r="96" spans="1:1" s="1" customFormat="1" ht="30" customHeight="1"/>
    <row r="97" s="1" customFormat="1" ht="30" customHeight="1"/>
    <row r="98" s="1" customFormat="1" ht="30" customHeight="1"/>
    <row r="99" s="1" customFormat="1" ht="30" customHeight="1"/>
    <row r="100" s="1" customFormat="1" ht="30" customHeight="1"/>
    <row r="101" s="1" customFormat="1" ht="30" customHeight="1"/>
    <row r="102" s="1" customFormat="1" ht="30" customHeight="1"/>
    <row r="103" s="1" customFormat="1" ht="30" customHeight="1"/>
    <row r="104" s="1" customFormat="1" ht="30" customHeight="1"/>
    <row r="105" s="1" customFormat="1" ht="30" customHeight="1"/>
    <row r="106" s="1" customFormat="1" ht="30" customHeight="1"/>
    <row r="107" s="1" customFormat="1" ht="30" customHeight="1"/>
    <row r="108" s="1" customFormat="1" ht="30" customHeight="1"/>
    <row r="109" s="1" customFormat="1" ht="30" customHeight="1"/>
    <row r="110" s="1" customFormat="1" ht="30" customHeight="1"/>
    <row r="111" s="1" customFormat="1" ht="30" customHeight="1"/>
    <row r="112" s="1" customFormat="1" ht="30" customHeight="1"/>
  </sheetData>
  <mergeCells count="2">
    <mergeCell ref="A1:D1"/>
    <mergeCell ref="C10:C12"/>
  </mergeCells>
  <pageMargins left="0.7" right="0.7" top="0.75" bottom="0.75" header="0.3" footer="0.3"/>
  <pageSetup scale="74" orientation="portrait" horizontalDpi="0" verticalDpi="0"/>
  <rowBreaks count="3" manualBreakCount="3">
    <brk id="13" max="16383" man="1"/>
    <brk id="26" max="16383" man="1"/>
    <brk id="54" max="16383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1:D120"/>
  <sheetViews>
    <sheetView view="pageBreakPreview" workbookViewId="0">
      <selection activeCell="C7" sqref="C7"/>
    </sheetView>
  </sheetViews>
  <sheetFormatPr baseColWidth="10" defaultColWidth="8.83203125" defaultRowHeight="13" x14ac:dyDescent="0"/>
  <cols>
    <col min="1" max="1" width="10.6640625" customWidth="1"/>
    <col min="2" max="2" width="20.6640625" customWidth="1"/>
    <col min="3" max="3" width="60.6640625" customWidth="1"/>
    <col min="4" max="11" width="10.6640625" customWidth="1"/>
  </cols>
  <sheetData>
    <row r="1" spans="1:4" s="1" customFormat="1" ht="30" customHeight="1">
      <c r="A1" s="15">
        <v>42686</v>
      </c>
      <c r="B1" s="15"/>
      <c r="C1" s="15"/>
      <c r="D1" s="15"/>
    </row>
    <row r="2" spans="1:4" s="1" customFormat="1" ht="30" customHeight="1"/>
    <row r="3" spans="1:4" s="1" customFormat="1" ht="30" customHeight="1"/>
    <row r="4" spans="1:4" s="1" customFormat="1" ht="30" customHeight="1">
      <c r="A4" s="2" t="s">
        <v>0</v>
      </c>
      <c r="B4" s="2" t="s">
        <v>1</v>
      </c>
      <c r="C4" s="2" t="s">
        <v>2</v>
      </c>
    </row>
    <row r="5" spans="1:4" s="1" customFormat="1" ht="30" customHeight="1">
      <c r="A5" s="4">
        <v>0.29166666666666669</v>
      </c>
      <c r="B5" s="1" t="s">
        <v>6</v>
      </c>
      <c r="C5" s="1" t="s">
        <v>8</v>
      </c>
    </row>
    <row r="6" spans="1:4" s="1" customFormat="1" ht="30" customHeight="1">
      <c r="A6" s="4">
        <v>0.33333333333333331</v>
      </c>
      <c r="B6" s="1" t="s">
        <v>6</v>
      </c>
      <c r="C6" s="1" t="s">
        <v>9</v>
      </c>
    </row>
    <row r="7" spans="1:4" s="1" customFormat="1" ht="30" customHeight="1">
      <c r="A7" s="4">
        <v>0.375</v>
      </c>
      <c r="B7" s="1" t="s">
        <v>10</v>
      </c>
      <c r="C7" s="1" t="s">
        <v>11</v>
      </c>
    </row>
    <row r="8" spans="1:4" s="1" customFormat="1" ht="30" customHeight="1">
      <c r="A8" s="4">
        <v>0.41666666666666702</v>
      </c>
      <c r="B8" s="1" t="s">
        <v>12</v>
      </c>
      <c r="C8" s="1" t="s">
        <v>13</v>
      </c>
    </row>
    <row r="9" spans="1:4" s="1" customFormat="1" ht="30" customHeight="1">
      <c r="A9" s="4">
        <v>0.45833333333333398</v>
      </c>
      <c r="B9" s="16" t="s">
        <v>14</v>
      </c>
      <c r="C9" s="16" t="s">
        <v>68</v>
      </c>
    </row>
    <row r="10" spans="1:4" s="1" customFormat="1" ht="30" customHeight="1">
      <c r="A10" s="4">
        <v>0.5</v>
      </c>
      <c r="B10" s="16"/>
      <c r="C10" s="16"/>
    </row>
    <row r="11" spans="1:4" s="1" customFormat="1" ht="30" customHeight="1">
      <c r="A11" s="4">
        <v>0.54166666666666696</v>
      </c>
      <c r="B11" s="16"/>
      <c r="C11" s="16"/>
    </row>
    <row r="12" spans="1:4" s="1" customFormat="1" ht="30" customHeight="1">
      <c r="A12" s="4">
        <v>0.58333333333333304</v>
      </c>
      <c r="B12" s="16"/>
      <c r="C12" s="16"/>
    </row>
    <row r="13" spans="1:4" s="1" customFormat="1" ht="30" customHeight="1">
      <c r="A13" s="4">
        <v>0.625</v>
      </c>
      <c r="B13" s="16"/>
      <c r="C13" s="16"/>
    </row>
    <row r="14" spans="1:4" s="1" customFormat="1" ht="30" customHeight="1">
      <c r="A14" s="4">
        <v>0.66666666666666696</v>
      </c>
      <c r="B14" s="16"/>
      <c r="C14" s="16"/>
    </row>
    <row r="15" spans="1:4" s="1" customFormat="1" ht="30" customHeight="1">
      <c r="A15" s="4">
        <v>0.70833333333333304</v>
      </c>
      <c r="B15" s="7" t="s">
        <v>12</v>
      </c>
      <c r="C15" s="1" t="s">
        <v>69</v>
      </c>
    </row>
    <row r="16" spans="1:4" s="1" customFormat="1" ht="30" customHeight="1">
      <c r="A16" s="4">
        <v>0.75</v>
      </c>
      <c r="B16" s="1" t="s">
        <v>70</v>
      </c>
      <c r="C16" s="1" t="s">
        <v>71</v>
      </c>
    </row>
    <row r="17" spans="1:1" s="1" customFormat="1" ht="30" customHeight="1">
      <c r="A17" s="4">
        <v>0.79166666666666696</v>
      </c>
    </row>
    <row r="18" spans="1:1" s="1" customFormat="1" ht="30" customHeight="1">
      <c r="A18" s="4">
        <v>0.83333333333333304</v>
      </c>
    </row>
    <row r="19" spans="1:1" s="1" customFormat="1" ht="30" customHeight="1">
      <c r="A19" s="4">
        <v>0.875</v>
      </c>
    </row>
    <row r="20" spans="1:1" s="1" customFormat="1" ht="30" customHeight="1">
      <c r="A20" s="4">
        <v>0.91666666666666596</v>
      </c>
    </row>
    <row r="21" spans="1:1" s="1" customFormat="1" ht="30" customHeight="1">
      <c r="A21" s="4">
        <v>0.95833333333333304</v>
      </c>
    </row>
    <row r="22" spans="1:1" s="1" customFormat="1" ht="30" customHeight="1">
      <c r="A22" s="4"/>
    </row>
    <row r="23" spans="1:1" s="1" customFormat="1" ht="30" customHeight="1">
      <c r="A23" s="4" t="s">
        <v>66</v>
      </c>
    </row>
    <row r="24" spans="1:1" s="1" customFormat="1" ht="30" customHeight="1">
      <c r="A24" s="4"/>
    </row>
    <row r="25" spans="1:1" s="1" customFormat="1" ht="30" customHeight="1">
      <c r="A25" s="4"/>
    </row>
    <row r="26" spans="1:1" s="1" customFormat="1" ht="30" customHeight="1">
      <c r="A26" s="4"/>
    </row>
    <row r="27" spans="1:1" s="1" customFormat="1" ht="30" customHeight="1">
      <c r="A27" s="4"/>
    </row>
    <row r="28" spans="1:1" s="1" customFormat="1" ht="30" customHeight="1">
      <c r="A28" s="4"/>
    </row>
    <row r="29" spans="1:1" s="1" customFormat="1" ht="30" customHeight="1">
      <c r="A29" s="4"/>
    </row>
    <row r="30" spans="1:1" s="1" customFormat="1" ht="30" customHeight="1">
      <c r="A30" s="4"/>
    </row>
    <row r="31" spans="1:1" s="1" customFormat="1" ht="30" customHeight="1">
      <c r="A31" s="4"/>
    </row>
    <row r="32" spans="1:1" s="1" customFormat="1" ht="30" customHeight="1">
      <c r="A32" s="4"/>
    </row>
    <row r="33" spans="1:1" s="1" customFormat="1" ht="30" customHeight="1">
      <c r="A33" s="4"/>
    </row>
    <row r="34" spans="1:1" s="1" customFormat="1" ht="30" customHeight="1">
      <c r="A34" s="4"/>
    </row>
    <row r="35" spans="1:1" s="1" customFormat="1" ht="30" customHeight="1">
      <c r="A35" s="4"/>
    </row>
    <row r="36" spans="1:1" s="1" customFormat="1" ht="30" customHeight="1">
      <c r="A36" s="4"/>
    </row>
    <row r="37" spans="1:1" s="1" customFormat="1" ht="30" customHeight="1">
      <c r="A37" s="4"/>
    </row>
    <row r="38" spans="1:1" s="1" customFormat="1" ht="30" customHeight="1">
      <c r="A38" s="4"/>
    </row>
    <row r="39" spans="1:1" s="1" customFormat="1" ht="30" customHeight="1">
      <c r="A39" s="4"/>
    </row>
    <row r="40" spans="1:1" s="1" customFormat="1" ht="30" customHeight="1">
      <c r="A40" s="4"/>
    </row>
    <row r="41" spans="1:1" s="1" customFormat="1" ht="30" customHeight="1">
      <c r="A41" s="4"/>
    </row>
    <row r="42" spans="1:1" s="1" customFormat="1" ht="30" customHeight="1">
      <c r="A42" s="4"/>
    </row>
    <row r="43" spans="1:1" s="1" customFormat="1" ht="30" customHeight="1">
      <c r="A43" s="4"/>
    </row>
    <row r="44" spans="1:1" s="1" customFormat="1" ht="30" customHeight="1">
      <c r="A44" s="4"/>
    </row>
    <row r="45" spans="1:1" s="1" customFormat="1" ht="30" customHeight="1">
      <c r="A45" s="4"/>
    </row>
    <row r="46" spans="1:1" s="1" customFormat="1" ht="30" customHeight="1">
      <c r="A46" s="4"/>
    </row>
    <row r="47" spans="1:1" s="1" customFormat="1" ht="30" customHeight="1">
      <c r="A47" s="4"/>
    </row>
    <row r="48" spans="1:1" s="1" customFormat="1" ht="30" customHeight="1">
      <c r="A48"/>
    </row>
    <row r="49" spans="1:1" s="1" customFormat="1" ht="30" customHeight="1">
      <c r="A49"/>
    </row>
    <row r="50" spans="1:1" s="1" customFormat="1" ht="30" customHeight="1">
      <c r="A50"/>
    </row>
    <row r="51" spans="1:1" s="1" customFormat="1" ht="30" customHeight="1">
      <c r="A51"/>
    </row>
    <row r="52" spans="1:1" s="1" customFormat="1" ht="30" customHeight="1">
      <c r="A52"/>
    </row>
    <row r="53" spans="1:1" s="1" customFormat="1" ht="30" customHeight="1">
      <c r="A53"/>
    </row>
    <row r="54" spans="1:1" s="1" customFormat="1" ht="30" customHeight="1">
      <c r="A54"/>
    </row>
    <row r="55" spans="1:1" s="1" customFormat="1" ht="30" customHeight="1">
      <c r="A55"/>
    </row>
    <row r="56" spans="1:1" s="1" customFormat="1" ht="30" customHeight="1">
      <c r="A56"/>
    </row>
    <row r="57" spans="1:1" s="1" customFormat="1" ht="30" customHeight="1">
      <c r="A57"/>
    </row>
    <row r="58" spans="1:1" s="1" customFormat="1" ht="30" customHeight="1">
      <c r="A58"/>
    </row>
    <row r="59" spans="1:1" s="1" customFormat="1" ht="30" customHeight="1">
      <c r="A59"/>
    </row>
    <row r="60" spans="1:1" s="1" customFormat="1" ht="30" customHeight="1">
      <c r="A60"/>
    </row>
    <row r="61" spans="1:1" s="1" customFormat="1" ht="30" customHeight="1">
      <c r="A61"/>
    </row>
    <row r="62" spans="1:1" s="1" customFormat="1" ht="30" customHeight="1">
      <c r="A62"/>
    </row>
    <row r="63" spans="1:1" s="1" customFormat="1" ht="30" customHeight="1">
      <c r="A63"/>
    </row>
    <row r="64" spans="1:1" s="1" customFormat="1" ht="30" customHeight="1">
      <c r="A64"/>
    </row>
    <row r="65" spans="1:1" s="1" customFormat="1" ht="30" customHeight="1">
      <c r="A65"/>
    </row>
    <row r="66" spans="1:1" s="1" customFormat="1" ht="30" customHeight="1">
      <c r="A66"/>
    </row>
    <row r="67" spans="1:1" s="1" customFormat="1" ht="30" customHeight="1">
      <c r="A67"/>
    </row>
    <row r="68" spans="1:1" s="1" customFormat="1" ht="30" customHeight="1">
      <c r="A68"/>
    </row>
    <row r="69" spans="1:1" s="1" customFormat="1" ht="30" customHeight="1">
      <c r="A69"/>
    </row>
    <row r="70" spans="1:1" s="1" customFormat="1" ht="30" customHeight="1">
      <c r="A70"/>
    </row>
    <row r="71" spans="1:1" s="1" customFormat="1" ht="30" customHeight="1">
      <c r="A71"/>
    </row>
    <row r="72" spans="1:1" s="1" customFormat="1" ht="30" customHeight="1">
      <c r="A72"/>
    </row>
    <row r="73" spans="1:1" s="1" customFormat="1" ht="30" customHeight="1">
      <c r="A73"/>
    </row>
    <row r="74" spans="1:1" s="1" customFormat="1" ht="30" customHeight="1">
      <c r="A74"/>
    </row>
    <row r="75" spans="1:1" s="1" customFormat="1" ht="30" customHeight="1">
      <c r="A75"/>
    </row>
    <row r="76" spans="1:1" s="1" customFormat="1" ht="30" customHeight="1">
      <c r="A76"/>
    </row>
    <row r="77" spans="1:1" s="1" customFormat="1" ht="30" customHeight="1">
      <c r="A77"/>
    </row>
    <row r="78" spans="1:1" s="1" customFormat="1" ht="30" customHeight="1">
      <c r="A78"/>
    </row>
    <row r="79" spans="1:1" s="1" customFormat="1" ht="30" customHeight="1">
      <c r="A79"/>
    </row>
    <row r="80" spans="1:1" s="1" customFormat="1" ht="30" customHeight="1">
      <c r="A80"/>
    </row>
    <row r="81" spans="1:1" s="1" customFormat="1" ht="30" customHeight="1">
      <c r="A81"/>
    </row>
    <row r="82" spans="1:1" s="1" customFormat="1" ht="30" customHeight="1">
      <c r="A82"/>
    </row>
    <row r="83" spans="1:1" s="1" customFormat="1" ht="30" customHeight="1">
      <c r="A83"/>
    </row>
    <row r="84" spans="1:1" s="1" customFormat="1" ht="30" customHeight="1">
      <c r="A84"/>
    </row>
    <row r="85" spans="1:1" s="1" customFormat="1" ht="30" customHeight="1">
      <c r="A85"/>
    </row>
    <row r="86" spans="1:1" s="1" customFormat="1" ht="30" customHeight="1">
      <c r="A86"/>
    </row>
    <row r="87" spans="1:1" s="1" customFormat="1" ht="30" customHeight="1">
      <c r="A87"/>
    </row>
    <row r="88" spans="1:1" s="1" customFormat="1" ht="30" customHeight="1">
      <c r="A88"/>
    </row>
    <row r="89" spans="1:1" s="1" customFormat="1" ht="30" customHeight="1">
      <c r="A89"/>
    </row>
    <row r="90" spans="1:1" s="1" customFormat="1" ht="30" customHeight="1">
      <c r="A90"/>
    </row>
    <row r="91" spans="1:1" s="1" customFormat="1" ht="30" customHeight="1">
      <c r="A91"/>
    </row>
    <row r="92" spans="1:1" s="1" customFormat="1" ht="30" customHeight="1">
      <c r="A92"/>
    </row>
    <row r="93" spans="1:1" s="1" customFormat="1" ht="30" customHeight="1">
      <c r="A93"/>
    </row>
    <row r="94" spans="1:1" s="1" customFormat="1" ht="30" customHeight="1">
      <c r="A94"/>
    </row>
    <row r="95" spans="1:1" s="1" customFormat="1" ht="30" customHeight="1"/>
    <row r="96" spans="1:1" s="1" customFormat="1" ht="30" customHeight="1"/>
    <row r="97" s="1" customFormat="1" ht="30" customHeight="1"/>
    <row r="98" s="1" customFormat="1" ht="30" customHeight="1"/>
    <row r="99" s="1" customFormat="1" ht="30" customHeight="1"/>
    <row r="100" s="1" customFormat="1" ht="30" customHeight="1"/>
    <row r="101" s="1" customFormat="1" ht="30" customHeight="1"/>
    <row r="102" s="1" customFormat="1" ht="30" customHeight="1"/>
    <row r="103" s="1" customFormat="1" ht="30" customHeight="1"/>
    <row r="104" s="1" customFormat="1" ht="30" customHeight="1"/>
    <row r="105" s="1" customFormat="1" ht="30" customHeight="1"/>
    <row r="106" s="1" customFormat="1" ht="30" customHeight="1"/>
    <row r="107" s="1" customFormat="1" ht="30" customHeight="1"/>
    <row r="108" s="1" customFormat="1" ht="30" customHeight="1"/>
    <row r="109" s="1" customFormat="1" ht="30" customHeight="1"/>
    <row r="110" s="1" customFormat="1" ht="30" customHeight="1"/>
    <row r="111" s="1" customFormat="1" ht="30" customHeight="1"/>
    <row r="112" s="1" customFormat="1" ht="30" customHeight="1"/>
    <row r="113" s="1" customFormat="1" ht="30" customHeight="1"/>
    <row r="114" s="1" customFormat="1" ht="30" customHeight="1"/>
    <row r="115" s="1" customFormat="1" ht="30" customHeight="1"/>
    <row r="116" s="1" customFormat="1" ht="30" customHeight="1"/>
    <row r="117" s="1" customFormat="1" ht="30" customHeight="1"/>
    <row r="118" s="1" customFormat="1" ht="30" customHeight="1"/>
    <row r="119" s="1" customFormat="1" ht="30" customHeight="1"/>
    <row r="120" s="1" customFormat="1" ht="30" customHeight="1"/>
  </sheetData>
  <mergeCells count="3">
    <mergeCell ref="A1:D1"/>
    <mergeCell ref="C9:C14"/>
    <mergeCell ref="B9:B14"/>
  </mergeCells>
  <pageMargins left="0.7" right="0.7" top="0.75" bottom="0.75" header="0.3" footer="0.3"/>
  <pageSetup scale="74" orientation="portrait" horizontalDpi="0" verticalDpi="0"/>
  <rowBreaks count="3" manualBreakCount="3">
    <brk id="22" max="16383" man="1"/>
    <brk id="41" max="16383" man="1"/>
    <brk id="69" max="16383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1:H97"/>
  <sheetViews>
    <sheetView view="pageBreakPreview" workbookViewId="0">
      <selection activeCell="F5" sqref="F5:F21"/>
    </sheetView>
  </sheetViews>
  <sheetFormatPr baseColWidth="10" defaultColWidth="8.83203125" defaultRowHeight="13" x14ac:dyDescent="0"/>
  <cols>
    <col min="1" max="3" width="8.83203125" style="6"/>
    <col min="4" max="5" width="10.6640625" customWidth="1"/>
    <col min="6" max="6" width="20.6640625" style="6" customWidth="1"/>
    <col min="7" max="7" width="71.6640625" customWidth="1"/>
    <col min="8" max="15" width="10.6640625" customWidth="1"/>
  </cols>
  <sheetData>
    <row r="1" spans="1:8" s="1" customFormat="1" ht="30" customHeight="1">
      <c r="A1" s="15">
        <v>42686</v>
      </c>
      <c r="B1" s="15"/>
      <c r="C1" s="15"/>
      <c r="D1" s="15"/>
      <c r="E1" s="15"/>
      <c r="F1" s="15"/>
      <c r="G1" s="15"/>
      <c r="H1" s="14"/>
    </row>
    <row r="2" spans="1:8" s="1" customFormat="1" ht="30" customHeight="1">
      <c r="A2" s="5"/>
      <c r="B2" s="5"/>
      <c r="C2" s="5"/>
      <c r="F2" s="5"/>
    </row>
    <row r="3" spans="1:8" s="1" customFormat="1" ht="30" customHeight="1">
      <c r="A3" s="2" t="s">
        <v>16</v>
      </c>
      <c r="B3" s="2" t="s">
        <v>17</v>
      </c>
      <c r="C3" s="17" t="s">
        <v>0</v>
      </c>
      <c r="D3" s="17"/>
      <c r="E3" s="2"/>
      <c r="F3" s="2" t="s">
        <v>1</v>
      </c>
      <c r="G3" s="2" t="s">
        <v>2</v>
      </c>
    </row>
    <row r="4" spans="1:8" s="1" customFormat="1" ht="30" customHeight="1">
      <c r="A4" s="5">
        <v>1</v>
      </c>
      <c r="C4" s="9" t="s">
        <v>61</v>
      </c>
      <c r="D4" s="4" t="s">
        <v>62</v>
      </c>
      <c r="E4" s="2" t="s">
        <v>67</v>
      </c>
    </row>
    <row r="5" spans="1:8" s="1" customFormat="1" ht="30" customHeight="1">
      <c r="A5" s="5">
        <v>1</v>
      </c>
      <c r="B5" s="5"/>
      <c r="C5" s="4">
        <v>1.0416666666666666E-2</v>
      </c>
      <c r="D5" s="4">
        <f>+C5</f>
        <v>1.0416666666666666E-2</v>
      </c>
      <c r="E5" s="4">
        <v>0.42708333333333331</v>
      </c>
      <c r="F5" s="5" t="s">
        <v>15</v>
      </c>
      <c r="G5" s="1" t="s">
        <v>39</v>
      </c>
    </row>
    <row r="6" spans="1:8" s="1" customFormat="1" ht="30" customHeight="1">
      <c r="A6" s="5">
        <v>1</v>
      </c>
      <c r="B6" s="5">
        <v>0.3</v>
      </c>
      <c r="C6" s="4">
        <v>1.0416666666666666E-2</v>
      </c>
      <c r="D6" s="4">
        <f>+D5+C6</f>
        <v>2.0833333333333332E-2</v>
      </c>
      <c r="E6" s="4">
        <f>+C6+E5</f>
        <v>0.4375</v>
      </c>
      <c r="F6" s="5" t="s">
        <v>18</v>
      </c>
      <c r="G6" s="1" t="s">
        <v>40</v>
      </c>
    </row>
    <row r="7" spans="1:8" s="1" customFormat="1" ht="30" customHeight="1">
      <c r="A7" s="5">
        <v>1</v>
      </c>
      <c r="B7" s="5">
        <v>0</v>
      </c>
      <c r="C7" s="4">
        <v>1.0416666666666666E-2</v>
      </c>
      <c r="D7" s="4">
        <f>+D6+C7</f>
        <v>3.125E-2</v>
      </c>
      <c r="E7" s="4">
        <f t="shared" ref="E7:E20" si="0">+C7+E6</f>
        <v>0.44791666666666669</v>
      </c>
      <c r="F7" s="5" t="s">
        <v>21</v>
      </c>
      <c r="G7" s="1" t="s">
        <v>43</v>
      </c>
    </row>
    <row r="8" spans="1:8" s="1" customFormat="1" ht="30" customHeight="1">
      <c r="A8" s="5">
        <v>1</v>
      </c>
      <c r="B8" s="5">
        <v>0.1</v>
      </c>
      <c r="C8" s="4">
        <v>1.0416666666666666E-2</v>
      </c>
      <c r="D8" s="4">
        <f t="shared" ref="D8:D20" si="1">+D7+C8</f>
        <v>4.1666666666666664E-2</v>
      </c>
      <c r="E8" s="4">
        <f t="shared" si="0"/>
        <v>0.45833333333333337</v>
      </c>
      <c r="F8" s="5" t="s">
        <v>22</v>
      </c>
      <c r="G8" s="1" t="s">
        <v>44</v>
      </c>
    </row>
    <row r="9" spans="1:8" s="1" customFormat="1" ht="30" customHeight="1">
      <c r="A9" s="5">
        <v>1</v>
      </c>
      <c r="B9" s="5">
        <v>0</v>
      </c>
      <c r="C9" s="4">
        <v>6.9444444444444441E-3</v>
      </c>
      <c r="D9" s="4">
        <f t="shared" si="1"/>
        <v>4.8611111111111105E-2</v>
      </c>
      <c r="E9" s="4">
        <f t="shared" si="0"/>
        <v>0.46527777777777779</v>
      </c>
      <c r="F9" s="5" t="s">
        <v>23</v>
      </c>
      <c r="G9" s="1" t="s">
        <v>45</v>
      </c>
    </row>
    <row r="10" spans="1:8" s="1" customFormat="1" ht="30" customHeight="1">
      <c r="A10" s="5">
        <v>1</v>
      </c>
      <c r="B10" s="5"/>
      <c r="C10" s="4">
        <v>4.1666666666666664E-2</v>
      </c>
      <c r="D10" s="4">
        <f t="shared" si="1"/>
        <v>9.0277777777777762E-2</v>
      </c>
      <c r="E10" s="4">
        <f t="shared" si="0"/>
        <v>0.50694444444444442</v>
      </c>
      <c r="F10" s="5" t="s">
        <v>25</v>
      </c>
      <c r="G10" s="8" t="s">
        <v>26</v>
      </c>
    </row>
    <row r="11" spans="1:8" s="1" customFormat="1" ht="30" customHeight="1">
      <c r="A11" s="5">
        <v>1</v>
      </c>
      <c r="B11" s="5">
        <v>0.2</v>
      </c>
      <c r="C11" s="4">
        <v>2.0833333333333332E-2</v>
      </c>
      <c r="D11" s="4">
        <f t="shared" si="1"/>
        <v>0.11111111111111109</v>
      </c>
      <c r="E11" s="4">
        <f t="shared" si="0"/>
        <v>0.52777777777777779</v>
      </c>
      <c r="F11" s="5" t="s">
        <v>64</v>
      </c>
      <c r="G11" s="1" t="s">
        <v>46</v>
      </c>
    </row>
    <row r="12" spans="1:8" s="1" customFormat="1" ht="30" customHeight="1">
      <c r="A12" s="5">
        <v>1</v>
      </c>
      <c r="B12" s="5">
        <v>0.6</v>
      </c>
      <c r="C12" s="4">
        <v>1.7361111111111112E-2</v>
      </c>
      <c r="D12" s="4">
        <f t="shared" si="1"/>
        <v>0.12847222222222221</v>
      </c>
      <c r="E12" s="4">
        <f t="shared" si="0"/>
        <v>0.54513888888888895</v>
      </c>
      <c r="F12" s="5" t="s">
        <v>28</v>
      </c>
      <c r="G12" s="1" t="s">
        <v>51</v>
      </c>
    </row>
    <row r="13" spans="1:8" s="1" customFormat="1" ht="30" customHeight="1">
      <c r="A13" s="5">
        <v>1</v>
      </c>
      <c r="B13" s="5">
        <v>0</v>
      </c>
      <c r="C13" s="4">
        <v>2.0833333333333332E-2</v>
      </c>
      <c r="D13" s="4">
        <f t="shared" si="1"/>
        <v>0.14930555555555555</v>
      </c>
      <c r="E13" s="4">
        <f t="shared" si="0"/>
        <v>0.56597222222222232</v>
      </c>
      <c r="F13" s="5" t="s">
        <v>27</v>
      </c>
      <c r="G13" s="8" t="s">
        <v>50</v>
      </c>
    </row>
    <row r="14" spans="1:8" s="1" customFormat="1" ht="30" customHeight="1">
      <c r="A14" s="5">
        <v>1</v>
      </c>
      <c r="B14" s="5">
        <v>0.3</v>
      </c>
      <c r="C14" s="4">
        <v>2.0833333333333332E-2</v>
      </c>
      <c r="D14" s="4">
        <f t="shared" si="1"/>
        <v>0.1701388888888889</v>
      </c>
      <c r="E14" s="4">
        <f t="shared" si="0"/>
        <v>0.58680555555555569</v>
      </c>
      <c r="F14" s="5" t="s">
        <v>29</v>
      </c>
      <c r="G14" s="8" t="s">
        <v>55</v>
      </c>
    </row>
    <row r="15" spans="1:8" s="1" customFormat="1" ht="30" customHeight="1">
      <c r="A15" s="5">
        <v>1</v>
      </c>
      <c r="B15" s="5">
        <v>0.4</v>
      </c>
      <c r="C15" s="4">
        <v>1.0416666666666666E-2</v>
      </c>
      <c r="D15" s="4">
        <f t="shared" si="1"/>
        <v>0.18055555555555555</v>
      </c>
      <c r="E15" s="4">
        <f t="shared" si="0"/>
        <v>0.59722222222222232</v>
      </c>
      <c r="F15" s="5" t="s">
        <v>52</v>
      </c>
      <c r="G15" s="1" t="s">
        <v>53</v>
      </c>
    </row>
    <row r="16" spans="1:8" s="1" customFormat="1" ht="30" customHeight="1">
      <c r="A16" s="5">
        <v>1</v>
      </c>
      <c r="B16" s="5">
        <v>0.5</v>
      </c>
      <c r="C16" s="10">
        <v>3.125E-2</v>
      </c>
      <c r="D16" s="4">
        <f t="shared" si="1"/>
        <v>0.21180555555555555</v>
      </c>
      <c r="E16" s="4">
        <f t="shared" si="0"/>
        <v>0.62847222222222232</v>
      </c>
      <c r="F16" s="5" t="s">
        <v>31</v>
      </c>
      <c r="G16" s="1" t="s">
        <v>56</v>
      </c>
    </row>
    <row r="17" spans="1:7" s="1" customFormat="1" ht="30" customHeight="1">
      <c r="A17" s="5">
        <v>1</v>
      </c>
      <c r="B17" s="5">
        <v>0.5</v>
      </c>
      <c r="C17" s="10">
        <v>1.7361111111111112E-2</v>
      </c>
      <c r="D17" s="4">
        <f t="shared" si="1"/>
        <v>0.22916666666666666</v>
      </c>
      <c r="E17" s="4">
        <f t="shared" si="0"/>
        <v>0.64583333333333348</v>
      </c>
      <c r="F17" s="5" t="s">
        <v>30</v>
      </c>
      <c r="G17" s="1" t="s">
        <v>54</v>
      </c>
    </row>
    <row r="18" spans="1:7" s="1" customFormat="1" ht="30" customHeight="1">
      <c r="A18" s="5">
        <v>1</v>
      </c>
      <c r="B18" s="5">
        <v>0.3</v>
      </c>
      <c r="C18" s="10">
        <v>1.3888888888888888E-2</v>
      </c>
      <c r="D18" s="4">
        <f t="shared" si="1"/>
        <v>0.24305555555555555</v>
      </c>
      <c r="E18" s="4">
        <f t="shared" si="0"/>
        <v>0.65972222222222232</v>
      </c>
      <c r="F18" s="5" t="s">
        <v>33</v>
      </c>
      <c r="G18" s="1" t="s">
        <v>58</v>
      </c>
    </row>
    <row r="19" spans="1:7" s="1" customFormat="1" ht="30" customHeight="1">
      <c r="A19" s="5">
        <v>1</v>
      </c>
      <c r="B19" s="5">
        <v>0.3</v>
      </c>
      <c r="C19" s="10">
        <v>6.9444444444444441E-3</v>
      </c>
      <c r="D19" s="4">
        <f t="shared" si="1"/>
        <v>0.25</v>
      </c>
      <c r="E19" s="4">
        <f t="shared" si="0"/>
        <v>0.66666666666666674</v>
      </c>
      <c r="F19" s="5" t="s">
        <v>35</v>
      </c>
      <c r="G19" s="1" t="s">
        <v>60</v>
      </c>
    </row>
    <row r="20" spans="1:7" s="1" customFormat="1" ht="30" customHeight="1">
      <c r="A20" s="5">
        <v>1</v>
      </c>
      <c r="B20" s="5">
        <v>0.3</v>
      </c>
      <c r="C20" s="10">
        <v>1.0416666666666666E-2</v>
      </c>
      <c r="D20" s="4">
        <f t="shared" si="1"/>
        <v>0.26041666666666669</v>
      </c>
      <c r="E20" s="4">
        <f t="shared" si="0"/>
        <v>0.67708333333333337</v>
      </c>
      <c r="F20" s="5" t="s">
        <v>36</v>
      </c>
      <c r="G20" s="1" t="s">
        <v>59</v>
      </c>
    </row>
    <row r="21" spans="1:7" s="1" customFormat="1" ht="30" customHeight="1">
      <c r="A21" s="5"/>
      <c r="B21" s="5"/>
      <c r="C21" s="5"/>
      <c r="D21" s="4"/>
      <c r="E21" s="4"/>
      <c r="F21" s="5" t="s">
        <v>37</v>
      </c>
      <c r="G21" s="1" t="s">
        <v>38</v>
      </c>
    </row>
    <row r="22" spans="1:7" s="1" customFormat="1" ht="30" customHeight="1">
      <c r="A22" s="5" t="s">
        <v>65</v>
      </c>
      <c r="B22" s="5">
        <f>SUM(B5:B21)</f>
        <v>3.8</v>
      </c>
      <c r="C22" s="5"/>
      <c r="D22" s="4"/>
      <c r="E22" s="4"/>
      <c r="F22" s="5"/>
    </row>
    <row r="23" spans="1:7" s="1" customFormat="1" ht="30" customHeight="1">
      <c r="A23" s="5"/>
      <c r="B23" s="5"/>
      <c r="C23" s="5"/>
      <c r="D23" s="4"/>
      <c r="E23" s="4"/>
      <c r="F23" s="5"/>
    </row>
    <row r="24" spans="1:7" s="1" customFormat="1" ht="30" customHeight="1">
      <c r="A24" s="2" t="s">
        <v>66</v>
      </c>
      <c r="B24" s="5"/>
      <c r="C24" s="5"/>
      <c r="D24" s="4"/>
      <c r="E24" s="4"/>
      <c r="F24" s="5"/>
    </row>
    <row r="25" spans="1:7" s="1" customFormat="1" ht="30" customHeight="1">
      <c r="A25" s="5"/>
      <c r="B25" s="5"/>
      <c r="C25" s="5"/>
      <c r="D25"/>
      <c r="E25"/>
      <c r="F25" s="5"/>
    </row>
    <row r="26" spans="1:7" s="1" customFormat="1" ht="30" customHeight="1">
      <c r="A26" s="5"/>
      <c r="B26" s="5"/>
      <c r="C26" s="5"/>
      <c r="D26"/>
      <c r="E26"/>
      <c r="F26" s="5"/>
    </row>
    <row r="27" spans="1:7" s="1" customFormat="1" ht="30" customHeight="1">
      <c r="A27" s="5"/>
      <c r="B27" s="5"/>
      <c r="C27" s="5"/>
      <c r="D27"/>
      <c r="E27"/>
      <c r="F27" s="5"/>
    </row>
    <row r="28" spans="1:7" s="1" customFormat="1" ht="30" customHeight="1">
      <c r="A28" s="5"/>
      <c r="B28" s="5"/>
      <c r="C28" s="5"/>
      <c r="D28"/>
      <c r="E28"/>
      <c r="F28" s="5"/>
    </row>
    <row r="29" spans="1:7" s="1" customFormat="1" ht="30" customHeight="1">
      <c r="A29" s="5"/>
      <c r="B29" s="5"/>
      <c r="C29" s="5"/>
      <c r="D29"/>
      <c r="E29"/>
      <c r="F29" s="5"/>
    </row>
    <row r="30" spans="1:7" s="1" customFormat="1" ht="30" customHeight="1">
      <c r="A30" s="5"/>
      <c r="B30" s="5"/>
      <c r="C30" s="5"/>
      <c r="D30"/>
      <c r="E30"/>
      <c r="F30" s="5"/>
    </row>
    <row r="31" spans="1:7" s="1" customFormat="1" ht="30" customHeight="1">
      <c r="A31" s="5"/>
      <c r="B31" s="5"/>
      <c r="C31" s="5"/>
      <c r="D31"/>
      <c r="E31"/>
      <c r="F31" s="5"/>
    </row>
    <row r="32" spans="1:7" s="1" customFormat="1" ht="30" customHeight="1">
      <c r="A32" s="5"/>
      <c r="B32" s="5"/>
      <c r="C32" s="5"/>
      <c r="D32"/>
      <c r="E32"/>
      <c r="F32" s="5"/>
    </row>
    <row r="33" spans="1:6" s="1" customFormat="1" ht="30" customHeight="1">
      <c r="A33" s="5"/>
      <c r="B33" s="5"/>
      <c r="C33" s="5"/>
      <c r="D33"/>
      <c r="E33"/>
      <c r="F33" s="5"/>
    </row>
    <row r="34" spans="1:6" s="1" customFormat="1" ht="30" customHeight="1">
      <c r="A34" s="5"/>
      <c r="B34" s="5"/>
      <c r="C34" s="5"/>
      <c r="D34"/>
      <c r="E34"/>
      <c r="F34" s="5"/>
    </row>
    <row r="35" spans="1:6" s="1" customFormat="1" ht="30" customHeight="1">
      <c r="A35" s="5"/>
      <c r="B35" s="5"/>
      <c r="C35" s="5"/>
      <c r="D35"/>
      <c r="E35"/>
      <c r="F35" s="5"/>
    </row>
    <row r="36" spans="1:6" s="1" customFormat="1" ht="30" customHeight="1">
      <c r="A36" s="5"/>
      <c r="B36" s="5"/>
      <c r="C36" s="5"/>
      <c r="D36"/>
      <c r="E36"/>
      <c r="F36" s="5"/>
    </row>
    <row r="37" spans="1:6" s="1" customFormat="1" ht="30" customHeight="1">
      <c r="A37" s="5"/>
      <c r="B37" s="5"/>
      <c r="C37" s="5"/>
      <c r="D37"/>
      <c r="E37"/>
      <c r="F37" s="5"/>
    </row>
    <row r="38" spans="1:6" s="1" customFormat="1" ht="30" customHeight="1">
      <c r="A38" s="5"/>
      <c r="B38" s="5"/>
      <c r="C38" s="5"/>
      <c r="D38"/>
      <c r="E38"/>
      <c r="F38" s="5"/>
    </row>
    <row r="39" spans="1:6" s="1" customFormat="1" ht="30" customHeight="1">
      <c r="A39" s="5"/>
      <c r="B39" s="5"/>
      <c r="C39" s="5"/>
      <c r="D39"/>
      <c r="E39"/>
      <c r="F39" s="5"/>
    </row>
    <row r="40" spans="1:6" s="1" customFormat="1" ht="30" customHeight="1">
      <c r="A40" s="5"/>
      <c r="B40" s="5"/>
      <c r="C40" s="5"/>
      <c r="D40"/>
      <c r="E40"/>
      <c r="F40" s="5"/>
    </row>
    <row r="41" spans="1:6" s="1" customFormat="1" ht="30" customHeight="1">
      <c r="A41" s="5"/>
      <c r="B41" s="5"/>
      <c r="C41" s="5"/>
      <c r="D41"/>
      <c r="E41"/>
      <c r="F41" s="5"/>
    </row>
    <row r="42" spans="1:6" s="1" customFormat="1" ht="30" customHeight="1">
      <c r="A42" s="5"/>
      <c r="B42" s="5"/>
      <c r="C42" s="5"/>
      <c r="D42"/>
      <c r="E42"/>
      <c r="F42" s="5"/>
    </row>
    <row r="43" spans="1:6" s="1" customFormat="1" ht="30" customHeight="1">
      <c r="A43" s="5"/>
      <c r="B43" s="5"/>
      <c r="C43" s="5"/>
      <c r="D43"/>
      <c r="E43"/>
      <c r="F43" s="5"/>
    </row>
    <row r="44" spans="1:6" s="1" customFormat="1" ht="30" customHeight="1">
      <c r="A44" s="5"/>
      <c r="B44" s="5"/>
      <c r="C44" s="5"/>
      <c r="D44"/>
      <c r="E44"/>
      <c r="F44" s="5"/>
    </row>
    <row r="45" spans="1:6" s="1" customFormat="1" ht="30" customHeight="1">
      <c r="A45" s="5"/>
      <c r="B45" s="5"/>
      <c r="C45" s="5"/>
      <c r="D45"/>
      <c r="E45"/>
      <c r="F45" s="5"/>
    </row>
    <row r="46" spans="1:6" s="1" customFormat="1" ht="30" customHeight="1">
      <c r="A46" s="5"/>
      <c r="B46" s="5"/>
      <c r="C46" s="5"/>
      <c r="D46"/>
      <c r="E46"/>
      <c r="F46" s="5"/>
    </row>
    <row r="47" spans="1:6" s="1" customFormat="1" ht="30" customHeight="1">
      <c r="A47" s="5"/>
      <c r="B47" s="5"/>
      <c r="C47" s="5"/>
      <c r="D47"/>
      <c r="E47"/>
      <c r="F47" s="5"/>
    </row>
    <row r="48" spans="1:6" s="1" customFormat="1" ht="30" customHeight="1">
      <c r="A48" s="5"/>
      <c r="B48" s="5"/>
      <c r="C48" s="5"/>
      <c r="D48"/>
      <c r="E48"/>
      <c r="F48" s="5"/>
    </row>
    <row r="49" spans="1:6" s="1" customFormat="1" ht="30" customHeight="1">
      <c r="A49" s="5"/>
      <c r="B49" s="5"/>
      <c r="C49" s="5"/>
      <c r="D49"/>
      <c r="E49"/>
      <c r="F49" s="5"/>
    </row>
    <row r="50" spans="1:6" s="1" customFormat="1" ht="30" customHeight="1">
      <c r="A50" s="5"/>
      <c r="B50" s="5"/>
      <c r="C50" s="5"/>
      <c r="D50"/>
      <c r="E50"/>
      <c r="F50" s="5"/>
    </row>
    <row r="51" spans="1:6" s="1" customFormat="1" ht="30" customHeight="1">
      <c r="A51" s="5"/>
      <c r="B51" s="5"/>
      <c r="C51" s="5"/>
      <c r="D51"/>
      <c r="E51"/>
      <c r="F51" s="5"/>
    </row>
    <row r="52" spans="1:6" s="1" customFormat="1" ht="30" customHeight="1">
      <c r="A52" s="5"/>
      <c r="B52" s="5"/>
      <c r="C52" s="5"/>
      <c r="D52"/>
      <c r="E52"/>
      <c r="F52" s="5"/>
    </row>
    <row r="53" spans="1:6" s="1" customFormat="1" ht="30" customHeight="1">
      <c r="A53" s="5"/>
      <c r="B53" s="5"/>
      <c r="C53" s="5"/>
      <c r="D53"/>
      <c r="E53"/>
      <c r="F53" s="5"/>
    </row>
    <row r="54" spans="1:6" s="1" customFormat="1" ht="30" customHeight="1">
      <c r="A54" s="5"/>
      <c r="B54" s="5"/>
      <c r="C54" s="5"/>
      <c r="D54"/>
      <c r="E54"/>
      <c r="F54" s="5"/>
    </row>
    <row r="55" spans="1:6" s="1" customFormat="1" ht="30" customHeight="1">
      <c r="A55" s="5"/>
      <c r="B55" s="5"/>
      <c r="C55" s="5"/>
      <c r="D55"/>
      <c r="E55"/>
      <c r="F55" s="5"/>
    </row>
    <row r="56" spans="1:6" s="1" customFormat="1" ht="30" customHeight="1">
      <c r="A56" s="5"/>
      <c r="B56" s="5"/>
      <c r="C56" s="5"/>
      <c r="D56"/>
      <c r="E56"/>
      <c r="F56" s="5"/>
    </row>
    <row r="57" spans="1:6" s="1" customFormat="1" ht="30" customHeight="1">
      <c r="A57" s="5"/>
      <c r="B57" s="5"/>
      <c r="C57" s="5"/>
      <c r="D57"/>
      <c r="E57"/>
      <c r="F57" s="5"/>
    </row>
    <row r="58" spans="1:6" s="1" customFormat="1" ht="30" customHeight="1">
      <c r="A58" s="5"/>
      <c r="B58" s="5"/>
      <c r="C58" s="5"/>
      <c r="D58"/>
      <c r="E58"/>
      <c r="F58" s="5"/>
    </row>
    <row r="59" spans="1:6" s="1" customFormat="1" ht="30" customHeight="1">
      <c r="A59" s="5"/>
      <c r="B59" s="5"/>
      <c r="C59" s="5"/>
      <c r="D59"/>
      <c r="E59"/>
      <c r="F59" s="5"/>
    </row>
    <row r="60" spans="1:6" s="1" customFormat="1" ht="30" customHeight="1">
      <c r="A60" s="5"/>
      <c r="B60" s="5"/>
      <c r="C60" s="5"/>
      <c r="D60"/>
      <c r="E60"/>
      <c r="F60" s="5"/>
    </row>
    <row r="61" spans="1:6" s="1" customFormat="1" ht="30" customHeight="1">
      <c r="A61" s="5"/>
      <c r="B61" s="5"/>
      <c r="C61" s="5"/>
      <c r="D61"/>
      <c r="E61"/>
      <c r="F61" s="5"/>
    </row>
    <row r="62" spans="1:6" s="1" customFormat="1" ht="30" customHeight="1">
      <c r="A62" s="5"/>
      <c r="B62" s="5"/>
      <c r="C62" s="5"/>
      <c r="D62"/>
      <c r="E62"/>
      <c r="F62" s="5"/>
    </row>
    <row r="63" spans="1:6" s="1" customFormat="1" ht="30" customHeight="1">
      <c r="A63" s="5"/>
      <c r="B63" s="5"/>
      <c r="C63" s="5"/>
      <c r="D63"/>
      <c r="E63"/>
      <c r="F63" s="5"/>
    </row>
    <row r="64" spans="1:6" s="1" customFormat="1" ht="30" customHeight="1">
      <c r="A64" s="5"/>
      <c r="B64" s="5"/>
      <c r="C64" s="5"/>
      <c r="D64"/>
      <c r="E64"/>
      <c r="F64" s="5"/>
    </row>
    <row r="65" spans="1:6" s="1" customFormat="1" ht="30" customHeight="1">
      <c r="A65" s="5"/>
      <c r="B65" s="5"/>
      <c r="C65" s="5"/>
      <c r="D65"/>
      <c r="E65"/>
      <c r="F65" s="5"/>
    </row>
    <row r="66" spans="1:6" s="1" customFormat="1" ht="30" customHeight="1">
      <c r="A66" s="5"/>
      <c r="B66" s="5"/>
      <c r="C66" s="5"/>
      <c r="D66"/>
      <c r="E66"/>
      <c r="F66" s="5"/>
    </row>
    <row r="67" spans="1:6" s="1" customFormat="1" ht="30" customHeight="1">
      <c r="A67" s="5"/>
      <c r="B67" s="5"/>
      <c r="C67" s="5"/>
      <c r="D67"/>
      <c r="E67"/>
      <c r="F67" s="5"/>
    </row>
    <row r="68" spans="1:6" s="1" customFormat="1" ht="30" customHeight="1">
      <c r="A68" s="5"/>
      <c r="B68" s="5"/>
      <c r="C68" s="5"/>
      <c r="D68"/>
      <c r="E68"/>
      <c r="F68" s="5"/>
    </row>
    <row r="69" spans="1:6" s="1" customFormat="1" ht="30" customHeight="1">
      <c r="A69" s="5"/>
      <c r="B69" s="5"/>
      <c r="C69" s="5"/>
      <c r="D69"/>
      <c r="E69"/>
      <c r="F69" s="5"/>
    </row>
    <row r="70" spans="1:6" s="1" customFormat="1" ht="30" customHeight="1">
      <c r="A70" s="5"/>
      <c r="B70" s="5"/>
      <c r="C70" s="5"/>
      <c r="D70"/>
      <c r="E70"/>
      <c r="F70" s="5"/>
    </row>
    <row r="71" spans="1:6" s="1" customFormat="1" ht="30" customHeight="1">
      <c r="A71" s="5"/>
      <c r="B71" s="5"/>
      <c r="C71" s="5"/>
      <c r="D71"/>
      <c r="E71"/>
      <c r="F71" s="5"/>
    </row>
    <row r="72" spans="1:6" s="1" customFormat="1" ht="30" customHeight="1">
      <c r="A72" s="5"/>
      <c r="B72" s="5"/>
      <c r="C72" s="5"/>
      <c r="F72" s="5"/>
    </row>
    <row r="73" spans="1:6" s="1" customFormat="1" ht="30" customHeight="1">
      <c r="A73" s="5"/>
      <c r="B73" s="5"/>
      <c r="C73" s="5"/>
      <c r="F73" s="5"/>
    </row>
    <row r="74" spans="1:6" s="1" customFormat="1" ht="30" customHeight="1">
      <c r="A74" s="5"/>
      <c r="B74" s="5"/>
      <c r="C74" s="5"/>
      <c r="F74" s="5"/>
    </row>
    <row r="75" spans="1:6" s="1" customFormat="1" ht="30" customHeight="1">
      <c r="A75" s="5"/>
      <c r="B75" s="5"/>
      <c r="C75" s="5"/>
      <c r="F75" s="5"/>
    </row>
    <row r="76" spans="1:6" s="1" customFormat="1" ht="30" customHeight="1">
      <c r="A76" s="5"/>
      <c r="B76" s="5"/>
      <c r="C76" s="5"/>
      <c r="F76" s="5"/>
    </row>
    <row r="77" spans="1:6" s="1" customFormat="1" ht="30" customHeight="1">
      <c r="A77" s="5"/>
      <c r="B77" s="5"/>
      <c r="C77" s="5"/>
      <c r="F77" s="5"/>
    </row>
    <row r="78" spans="1:6" s="1" customFormat="1" ht="30" customHeight="1">
      <c r="A78" s="5"/>
      <c r="B78" s="5"/>
      <c r="C78" s="5"/>
      <c r="F78" s="5"/>
    </row>
    <row r="79" spans="1:6" s="1" customFormat="1" ht="30" customHeight="1">
      <c r="A79" s="5"/>
      <c r="B79" s="5"/>
      <c r="C79" s="5"/>
      <c r="F79" s="5"/>
    </row>
    <row r="80" spans="1:6" s="1" customFormat="1" ht="30" customHeight="1">
      <c r="A80" s="5"/>
      <c r="B80" s="5"/>
      <c r="C80" s="5"/>
      <c r="F80" s="5"/>
    </row>
    <row r="81" spans="1:6" s="1" customFormat="1" ht="30" customHeight="1">
      <c r="A81" s="5"/>
      <c r="B81" s="5"/>
      <c r="C81" s="5"/>
      <c r="F81" s="5"/>
    </row>
    <row r="82" spans="1:6" s="1" customFormat="1" ht="30" customHeight="1">
      <c r="A82" s="5"/>
      <c r="B82" s="5"/>
      <c r="C82" s="5"/>
      <c r="F82" s="5"/>
    </row>
    <row r="83" spans="1:6" s="1" customFormat="1" ht="30" customHeight="1">
      <c r="A83" s="5"/>
      <c r="B83" s="5"/>
      <c r="C83" s="5"/>
      <c r="F83" s="5"/>
    </row>
    <row r="84" spans="1:6" s="1" customFormat="1" ht="30" customHeight="1">
      <c r="A84" s="5"/>
      <c r="B84" s="5"/>
      <c r="C84" s="5"/>
      <c r="F84" s="5"/>
    </row>
    <row r="85" spans="1:6" s="1" customFormat="1" ht="30" customHeight="1">
      <c r="A85" s="5"/>
      <c r="B85" s="5"/>
      <c r="C85" s="5"/>
      <c r="F85" s="5"/>
    </row>
    <row r="86" spans="1:6" s="1" customFormat="1" ht="30" customHeight="1">
      <c r="A86" s="5"/>
      <c r="B86" s="5"/>
      <c r="C86" s="5"/>
      <c r="F86" s="5"/>
    </row>
    <row r="87" spans="1:6" s="1" customFormat="1" ht="30" customHeight="1">
      <c r="A87" s="5"/>
      <c r="B87" s="5"/>
      <c r="C87" s="5"/>
      <c r="F87" s="5"/>
    </row>
    <row r="88" spans="1:6" s="1" customFormat="1" ht="30" customHeight="1">
      <c r="A88" s="5"/>
      <c r="B88" s="5"/>
      <c r="C88" s="5"/>
      <c r="F88" s="5"/>
    </row>
    <row r="89" spans="1:6" s="1" customFormat="1" ht="30" customHeight="1">
      <c r="A89" s="5"/>
      <c r="B89" s="5"/>
      <c r="C89" s="5"/>
      <c r="F89" s="5"/>
    </row>
    <row r="90" spans="1:6" s="1" customFormat="1" ht="30" customHeight="1">
      <c r="A90" s="5"/>
      <c r="B90" s="5"/>
      <c r="C90" s="5"/>
      <c r="F90" s="5"/>
    </row>
    <row r="91" spans="1:6" s="1" customFormat="1" ht="30" customHeight="1">
      <c r="A91" s="5"/>
      <c r="B91" s="5"/>
      <c r="C91" s="5"/>
      <c r="F91" s="5"/>
    </row>
    <row r="92" spans="1:6" s="1" customFormat="1" ht="30" customHeight="1">
      <c r="A92" s="5"/>
      <c r="B92" s="5"/>
      <c r="C92" s="5"/>
      <c r="F92" s="5"/>
    </row>
    <row r="93" spans="1:6" s="1" customFormat="1" ht="30" customHeight="1">
      <c r="A93" s="5"/>
      <c r="B93" s="5"/>
      <c r="C93" s="5"/>
      <c r="F93" s="5"/>
    </row>
    <row r="94" spans="1:6" s="1" customFormat="1" ht="30" customHeight="1">
      <c r="A94" s="5"/>
      <c r="B94" s="5"/>
      <c r="C94" s="5"/>
      <c r="F94" s="5"/>
    </row>
    <row r="95" spans="1:6" s="1" customFormat="1" ht="30" customHeight="1">
      <c r="A95" s="5"/>
      <c r="B95" s="5"/>
      <c r="C95" s="5"/>
      <c r="F95" s="5"/>
    </row>
    <row r="96" spans="1:6" s="1" customFormat="1" ht="30" customHeight="1">
      <c r="A96" s="5"/>
      <c r="B96" s="5"/>
      <c r="C96" s="5"/>
      <c r="F96" s="5"/>
    </row>
    <row r="97" spans="1:6" s="1" customFormat="1" ht="30" customHeight="1">
      <c r="A97" s="5"/>
      <c r="B97" s="5"/>
      <c r="C97" s="5"/>
      <c r="F97" s="5"/>
    </row>
  </sheetData>
  <mergeCells count="2">
    <mergeCell ref="C3:D3"/>
    <mergeCell ref="A1:G1"/>
  </mergeCells>
  <pageMargins left="0.7" right="0.7" top="0.75" bottom="0.75" header="0.3" footer="0.3"/>
  <pageSetup scale="65" orientation="portrait" horizontalDpi="4294967292" verticalDpi="4294967292"/>
  <rowBreaks count="3" manualBreakCount="3">
    <brk id="22" max="6" man="1"/>
    <brk id="39" max="16383" man="1"/>
    <brk id="68" max="6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1:D99"/>
  <sheetViews>
    <sheetView view="pageBreakPreview" workbookViewId="0">
      <selection activeCell="C8" sqref="C8"/>
    </sheetView>
  </sheetViews>
  <sheetFormatPr baseColWidth="10" defaultColWidth="8.83203125" defaultRowHeight="13" x14ac:dyDescent="0"/>
  <cols>
    <col min="1" max="1" width="10.6640625" customWidth="1"/>
    <col min="2" max="2" width="20.6640625" customWidth="1"/>
    <col min="3" max="3" width="60.6640625" customWidth="1"/>
    <col min="4" max="11" width="10.6640625" customWidth="1"/>
  </cols>
  <sheetData>
    <row r="1" spans="1:4" s="1" customFormat="1" ht="30" customHeight="1">
      <c r="A1" s="15">
        <v>42686</v>
      </c>
      <c r="B1" s="15"/>
      <c r="C1" s="15"/>
      <c r="D1" s="15"/>
    </row>
    <row r="2" spans="1:4" s="1" customFormat="1" ht="30" customHeight="1"/>
    <row r="3" spans="1:4" s="1" customFormat="1" ht="30" customHeight="1"/>
    <row r="4" spans="1:4" s="1" customFormat="1" ht="30" customHeight="1">
      <c r="A4" s="2" t="s">
        <v>0</v>
      </c>
      <c r="B4" s="2" t="s">
        <v>1</v>
      </c>
      <c r="C4" s="2" t="s">
        <v>2</v>
      </c>
    </row>
    <row r="5" spans="1:4" s="1" customFormat="1" ht="30" customHeight="1">
      <c r="A5" s="4">
        <v>0.29166666666666669</v>
      </c>
      <c r="B5" s="1" t="s">
        <v>6</v>
      </c>
      <c r="C5" s="16" t="s">
        <v>73</v>
      </c>
    </row>
    <row r="6" spans="1:4" s="1" customFormat="1" ht="30" customHeight="1">
      <c r="A6" s="4">
        <v>0.33333333333333331</v>
      </c>
      <c r="B6" s="1" t="s">
        <v>6</v>
      </c>
      <c r="C6" s="16"/>
    </row>
    <row r="7" spans="1:4" s="1" customFormat="1" ht="30" customHeight="1">
      <c r="A7" s="4">
        <v>0.375</v>
      </c>
      <c r="B7" s="1" t="s">
        <v>6</v>
      </c>
      <c r="C7" s="16"/>
    </row>
    <row r="8" spans="1:4" s="1" customFormat="1" ht="30" customHeight="1">
      <c r="A8" s="4">
        <v>0.41666666666666669</v>
      </c>
      <c r="B8" s="1" t="s">
        <v>74</v>
      </c>
      <c r="C8" s="1" t="s">
        <v>75</v>
      </c>
    </row>
    <row r="9" spans="1:4" s="1" customFormat="1" ht="30" customHeight="1">
      <c r="A9" s="4">
        <v>0.45833333333333331</v>
      </c>
      <c r="B9" s="16" t="s">
        <v>79</v>
      </c>
      <c r="C9" s="16" t="s">
        <v>78</v>
      </c>
    </row>
    <row r="10" spans="1:4" s="1" customFormat="1" ht="30" customHeight="1">
      <c r="A10" s="4">
        <v>0.5</v>
      </c>
      <c r="B10" s="16"/>
      <c r="C10" s="16"/>
    </row>
    <row r="11" spans="1:4" s="1" customFormat="1" ht="30" customHeight="1">
      <c r="A11" s="4">
        <v>0.54166666666666696</v>
      </c>
      <c r="B11" s="16"/>
      <c r="C11" s="16"/>
    </row>
    <row r="12" spans="1:4" s="1" customFormat="1" ht="30" customHeight="1">
      <c r="A12" s="4">
        <v>0.58333333333333304</v>
      </c>
      <c r="B12" s="7" t="s">
        <v>74</v>
      </c>
      <c r="C12" s="1" t="s">
        <v>76</v>
      </c>
    </row>
    <row r="13" spans="1:4" s="1" customFormat="1" ht="30" customHeight="1">
      <c r="A13" s="4">
        <v>0.625</v>
      </c>
      <c r="B13" s="7" t="s">
        <v>3</v>
      </c>
      <c r="C13" s="1" t="s">
        <v>77</v>
      </c>
    </row>
    <row r="14" spans="1:4" s="1" customFormat="1" ht="30" customHeight="1">
      <c r="A14" s="4">
        <v>0.66666666666666496</v>
      </c>
      <c r="B14" s="7"/>
    </row>
    <row r="15" spans="1:4" s="1" customFormat="1" ht="30" customHeight="1">
      <c r="A15" s="4"/>
      <c r="B15" s="7"/>
    </row>
    <row r="16" spans="1:4" s="1" customFormat="1" ht="30" customHeight="1">
      <c r="A16" s="4"/>
    </row>
    <row r="17" spans="1:3" s="1" customFormat="1" ht="30" customHeight="1">
      <c r="A17" s="4"/>
    </row>
    <row r="18" spans="1:3" s="1" customFormat="1" ht="30" customHeight="1">
      <c r="A18" s="4"/>
    </row>
    <row r="19" spans="1:3" s="1" customFormat="1" ht="30" customHeight="1">
      <c r="A19" s="4"/>
    </row>
    <row r="20" spans="1:3" s="1" customFormat="1" ht="30" customHeight="1">
      <c r="A20" s="4" t="s">
        <v>66</v>
      </c>
    </row>
    <row r="21" spans="1:3" s="1" customFormat="1" ht="30" customHeight="1">
      <c r="A21" s="4" t="s">
        <v>80</v>
      </c>
      <c r="C21" s="1" t="s">
        <v>81</v>
      </c>
    </row>
    <row r="22" spans="1:3" s="1" customFormat="1" ht="30" customHeight="1">
      <c r="A22" s="4"/>
    </row>
    <row r="23" spans="1:3" s="1" customFormat="1" ht="30" customHeight="1">
      <c r="A23" s="4"/>
    </row>
    <row r="24" spans="1:3" s="1" customFormat="1" ht="30" customHeight="1">
      <c r="A24" s="4"/>
    </row>
    <row r="25" spans="1:3" s="1" customFormat="1" ht="30" customHeight="1">
      <c r="A25" s="4"/>
    </row>
    <row r="26" spans="1:3" s="1" customFormat="1" ht="30" customHeight="1">
      <c r="A26" s="4"/>
    </row>
    <row r="27" spans="1:3" s="1" customFormat="1" ht="30" customHeight="1">
      <c r="A27"/>
    </row>
    <row r="28" spans="1:3" s="1" customFormat="1" ht="30" customHeight="1">
      <c r="A28"/>
    </row>
    <row r="29" spans="1:3" s="1" customFormat="1" ht="30" customHeight="1">
      <c r="A29"/>
    </row>
    <row r="30" spans="1:3" s="1" customFormat="1" ht="30" customHeight="1">
      <c r="A30"/>
    </row>
    <row r="31" spans="1:3" s="1" customFormat="1" ht="30" customHeight="1">
      <c r="A31"/>
    </row>
    <row r="32" spans="1:3" s="1" customFormat="1" ht="30" customHeight="1">
      <c r="A32"/>
    </row>
    <row r="33" spans="1:1" s="1" customFormat="1" ht="30" customHeight="1">
      <c r="A33"/>
    </row>
    <row r="34" spans="1:1" s="1" customFormat="1" ht="30" customHeight="1">
      <c r="A34"/>
    </row>
    <row r="35" spans="1:1" s="1" customFormat="1" ht="30" customHeight="1">
      <c r="A35"/>
    </row>
    <row r="36" spans="1:1" s="1" customFormat="1" ht="30" customHeight="1">
      <c r="A36"/>
    </row>
    <row r="37" spans="1:1" s="1" customFormat="1" ht="30" customHeight="1">
      <c r="A37"/>
    </row>
    <row r="38" spans="1:1" s="1" customFormat="1" ht="30" customHeight="1">
      <c r="A38"/>
    </row>
    <row r="39" spans="1:1" s="1" customFormat="1" ht="30" customHeight="1">
      <c r="A39"/>
    </row>
    <row r="40" spans="1:1" s="1" customFormat="1" ht="30" customHeight="1">
      <c r="A40"/>
    </row>
    <row r="41" spans="1:1" s="1" customFormat="1" ht="30" customHeight="1">
      <c r="A41"/>
    </row>
    <row r="42" spans="1:1" s="1" customFormat="1" ht="30" customHeight="1">
      <c r="A42"/>
    </row>
    <row r="43" spans="1:1" s="1" customFormat="1" ht="30" customHeight="1">
      <c r="A43"/>
    </row>
    <row r="44" spans="1:1" s="1" customFormat="1" ht="30" customHeight="1">
      <c r="A44"/>
    </row>
    <row r="45" spans="1:1" s="1" customFormat="1" ht="30" customHeight="1">
      <c r="A45"/>
    </row>
    <row r="46" spans="1:1" s="1" customFormat="1" ht="30" customHeight="1">
      <c r="A46"/>
    </row>
    <row r="47" spans="1:1" s="1" customFormat="1" ht="30" customHeight="1">
      <c r="A47"/>
    </row>
    <row r="48" spans="1:1" s="1" customFormat="1" ht="30" customHeight="1">
      <c r="A48"/>
    </row>
    <row r="49" spans="1:1" s="1" customFormat="1" ht="30" customHeight="1">
      <c r="A49"/>
    </row>
    <row r="50" spans="1:1" s="1" customFormat="1" ht="30" customHeight="1">
      <c r="A50"/>
    </row>
    <row r="51" spans="1:1" s="1" customFormat="1" ht="30" customHeight="1">
      <c r="A51"/>
    </row>
    <row r="52" spans="1:1" s="1" customFormat="1" ht="30" customHeight="1">
      <c r="A52"/>
    </row>
    <row r="53" spans="1:1" s="1" customFormat="1" ht="30" customHeight="1">
      <c r="A53"/>
    </row>
    <row r="54" spans="1:1" s="1" customFormat="1" ht="30" customHeight="1">
      <c r="A54"/>
    </row>
    <row r="55" spans="1:1" s="1" customFormat="1" ht="30" customHeight="1">
      <c r="A55"/>
    </row>
    <row r="56" spans="1:1" s="1" customFormat="1" ht="30" customHeight="1">
      <c r="A56"/>
    </row>
    <row r="57" spans="1:1" s="1" customFormat="1" ht="30" customHeight="1">
      <c r="A57"/>
    </row>
    <row r="58" spans="1:1" s="1" customFormat="1" ht="30" customHeight="1">
      <c r="A58"/>
    </row>
    <row r="59" spans="1:1" s="1" customFormat="1" ht="30" customHeight="1">
      <c r="A59"/>
    </row>
    <row r="60" spans="1:1" s="1" customFormat="1" ht="30" customHeight="1">
      <c r="A60"/>
    </row>
    <row r="61" spans="1:1" s="1" customFormat="1" ht="30" customHeight="1">
      <c r="A61"/>
    </row>
    <row r="62" spans="1:1" s="1" customFormat="1" ht="30" customHeight="1">
      <c r="A62"/>
    </row>
    <row r="63" spans="1:1" s="1" customFormat="1" ht="30" customHeight="1">
      <c r="A63"/>
    </row>
    <row r="64" spans="1:1" s="1" customFormat="1" ht="30" customHeight="1">
      <c r="A64"/>
    </row>
    <row r="65" spans="1:1" s="1" customFormat="1" ht="30" customHeight="1">
      <c r="A65"/>
    </row>
    <row r="66" spans="1:1" s="1" customFormat="1" ht="30" customHeight="1">
      <c r="A66"/>
    </row>
    <row r="67" spans="1:1" s="1" customFormat="1" ht="30" customHeight="1">
      <c r="A67"/>
    </row>
    <row r="68" spans="1:1" s="1" customFormat="1" ht="30" customHeight="1">
      <c r="A68"/>
    </row>
    <row r="69" spans="1:1" s="1" customFormat="1" ht="30" customHeight="1">
      <c r="A69"/>
    </row>
    <row r="70" spans="1:1" s="1" customFormat="1" ht="30" customHeight="1">
      <c r="A70"/>
    </row>
    <row r="71" spans="1:1" s="1" customFormat="1" ht="30" customHeight="1">
      <c r="A71"/>
    </row>
    <row r="72" spans="1:1" s="1" customFormat="1" ht="30" customHeight="1">
      <c r="A72"/>
    </row>
    <row r="73" spans="1:1" s="1" customFormat="1" ht="30" customHeight="1">
      <c r="A73"/>
    </row>
    <row r="74" spans="1:1" s="1" customFormat="1" ht="30" customHeight="1">
      <c r="A74"/>
    </row>
    <row r="75" spans="1:1" s="1" customFormat="1" ht="30" customHeight="1">
      <c r="A75"/>
    </row>
    <row r="76" spans="1:1" s="1" customFormat="1" ht="30" customHeight="1">
      <c r="A76"/>
    </row>
    <row r="77" spans="1:1" s="1" customFormat="1" ht="30" customHeight="1">
      <c r="A77"/>
    </row>
    <row r="78" spans="1:1" s="1" customFormat="1" ht="30" customHeight="1">
      <c r="A78"/>
    </row>
    <row r="79" spans="1:1" s="1" customFormat="1" ht="30" customHeight="1">
      <c r="A79"/>
    </row>
    <row r="80" spans="1:1" s="1" customFormat="1" ht="30" customHeight="1">
      <c r="A80"/>
    </row>
    <row r="81" spans="1:1" s="1" customFormat="1" ht="30" customHeight="1">
      <c r="A81"/>
    </row>
    <row r="82" spans="1:1" s="1" customFormat="1" ht="30" customHeight="1">
      <c r="A82"/>
    </row>
    <row r="83" spans="1:1" s="1" customFormat="1" ht="30" customHeight="1">
      <c r="A83"/>
    </row>
    <row r="84" spans="1:1" s="1" customFormat="1" ht="30" customHeight="1">
      <c r="A84"/>
    </row>
    <row r="85" spans="1:1" s="1" customFormat="1" ht="30" customHeight="1">
      <c r="A85"/>
    </row>
    <row r="86" spans="1:1" s="1" customFormat="1" ht="30" customHeight="1">
      <c r="A86"/>
    </row>
    <row r="87" spans="1:1" s="1" customFormat="1" ht="30" customHeight="1">
      <c r="A87"/>
    </row>
    <row r="88" spans="1:1" s="1" customFormat="1" ht="30" customHeight="1">
      <c r="A88"/>
    </row>
    <row r="89" spans="1:1" s="1" customFormat="1" ht="30" customHeight="1">
      <c r="A89"/>
    </row>
    <row r="90" spans="1:1" s="1" customFormat="1" ht="30" customHeight="1">
      <c r="A90"/>
    </row>
    <row r="91" spans="1:1" s="1" customFormat="1" ht="30" customHeight="1">
      <c r="A91"/>
    </row>
    <row r="92" spans="1:1" s="1" customFormat="1" ht="30" customHeight="1">
      <c r="A92"/>
    </row>
    <row r="93" spans="1:1" s="1" customFormat="1" ht="30" customHeight="1">
      <c r="A93"/>
    </row>
    <row r="94" spans="1:1" s="1" customFormat="1" ht="30" customHeight="1">
      <c r="A94"/>
    </row>
    <row r="95" spans="1:1" s="1" customFormat="1" ht="30" customHeight="1">
      <c r="A95"/>
    </row>
    <row r="96" spans="1:1" s="1" customFormat="1" ht="30" customHeight="1">
      <c r="A96"/>
    </row>
    <row r="97" spans="1:1" s="1" customFormat="1" ht="30" customHeight="1">
      <c r="A97"/>
    </row>
    <row r="98" spans="1:1" s="1" customFormat="1" ht="30" customHeight="1">
      <c r="A98"/>
    </row>
    <row r="99" spans="1:1" s="1" customFormat="1" ht="30" customHeight="1">
      <c r="A99"/>
    </row>
  </sheetData>
  <mergeCells count="4">
    <mergeCell ref="A1:D1"/>
    <mergeCell ref="C5:C7"/>
    <mergeCell ref="B9:B11"/>
    <mergeCell ref="C9:C11"/>
  </mergeCells>
  <pageMargins left="0.7" right="0.7" top="0.75" bottom="0.75" header="0.3" footer="0.3"/>
  <pageSetup scale="74" orientation="portrait" horizontalDpi="4294967292" verticalDpi="4294967292"/>
  <rowBreaks count="4" manualBreakCount="4">
    <brk id="19" max="16383" man="1"/>
    <brk id="41" max="16383" man="1"/>
    <brk id="70" max="16383" man="1"/>
    <brk id="98" max="16383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  <pageSetUpPr fitToPage="1"/>
  </sheetPr>
  <dimension ref="A1:H104"/>
  <sheetViews>
    <sheetView topLeftCell="A12" workbookViewId="0">
      <selection activeCell="D3" sqref="D3"/>
    </sheetView>
  </sheetViews>
  <sheetFormatPr baseColWidth="10" defaultColWidth="8.83203125" defaultRowHeight="13" x14ac:dyDescent="0"/>
  <cols>
    <col min="1" max="3" width="8.83203125" style="6"/>
    <col min="4" max="5" width="10.6640625" customWidth="1"/>
    <col min="6" max="6" width="20.6640625" style="6" customWidth="1"/>
    <col min="7" max="7" width="71.6640625" customWidth="1"/>
    <col min="8" max="15" width="10.6640625" customWidth="1"/>
  </cols>
  <sheetData>
    <row r="1" spans="1:8" s="1" customFormat="1" ht="30" customHeight="1">
      <c r="A1" s="19" t="s">
        <v>72</v>
      </c>
      <c r="B1" s="19"/>
      <c r="C1" s="19"/>
      <c r="D1" s="15">
        <v>42686</v>
      </c>
      <c r="E1" s="15"/>
      <c r="F1" s="15"/>
      <c r="G1" s="15"/>
      <c r="H1" s="15"/>
    </row>
    <row r="2" spans="1:8" s="1" customFormat="1" ht="30" customHeight="1">
      <c r="A2" s="5"/>
      <c r="B2" s="5"/>
      <c r="C2" s="5"/>
      <c r="F2" s="5"/>
    </row>
    <row r="3" spans="1:8" s="1" customFormat="1" ht="30" customHeight="1">
      <c r="A3" s="5"/>
      <c r="B3" s="5"/>
      <c r="C3" s="5"/>
      <c r="F3" s="5"/>
    </row>
    <row r="4" spans="1:8" s="1" customFormat="1" ht="30" customHeight="1">
      <c r="A4" s="2" t="s">
        <v>16</v>
      </c>
      <c r="B4" s="2" t="s">
        <v>17</v>
      </c>
      <c r="C4" s="17" t="s">
        <v>0</v>
      </c>
      <c r="D4" s="17"/>
      <c r="E4" s="2"/>
      <c r="F4" s="2" t="s">
        <v>1</v>
      </c>
      <c r="G4" s="2" t="s">
        <v>2</v>
      </c>
    </row>
    <row r="5" spans="1:8" s="1" customFormat="1" ht="30" customHeight="1">
      <c r="A5" s="5">
        <v>1</v>
      </c>
      <c r="B5" s="5"/>
      <c r="C5" s="9" t="s">
        <v>61</v>
      </c>
      <c r="D5" s="4" t="s">
        <v>62</v>
      </c>
      <c r="E5" s="4"/>
      <c r="F5" s="5" t="s">
        <v>15</v>
      </c>
      <c r="G5" s="1" t="s">
        <v>39</v>
      </c>
    </row>
    <row r="6" spans="1:8" s="1" customFormat="1" ht="30" customHeight="1">
      <c r="A6" s="5">
        <v>2</v>
      </c>
      <c r="B6" s="5">
        <v>0.3</v>
      </c>
      <c r="C6" s="4">
        <v>1.0416666666666666E-2</v>
      </c>
      <c r="D6" s="4">
        <f>C6</f>
        <v>1.0416666666666666E-2</v>
      </c>
      <c r="E6" s="4">
        <v>0.41666666666666669</v>
      </c>
      <c r="F6" s="5" t="s">
        <v>18</v>
      </c>
      <c r="G6" s="1" t="s">
        <v>40</v>
      </c>
    </row>
    <row r="7" spans="1:8" s="1" customFormat="1" ht="30" customHeight="1">
      <c r="A7" s="5">
        <v>3</v>
      </c>
      <c r="B7" s="5">
        <v>0</v>
      </c>
      <c r="C7" s="4">
        <v>3.472222222222222E-3</v>
      </c>
      <c r="D7" s="4">
        <f t="shared" ref="D7:D28" si="0">+D6+C7</f>
        <v>1.3888888888888888E-2</v>
      </c>
      <c r="E7" s="4">
        <f>+E6+D7</f>
        <v>0.43055555555555558</v>
      </c>
      <c r="F7" s="5" t="s">
        <v>19</v>
      </c>
      <c r="G7" s="8" t="s">
        <v>41</v>
      </c>
    </row>
    <row r="8" spans="1:8" s="1" customFormat="1" ht="30" customHeight="1">
      <c r="A8" s="5">
        <v>4</v>
      </c>
      <c r="B8" s="5">
        <v>0.3</v>
      </c>
      <c r="C8" s="4">
        <v>1.3888888888888888E-2</v>
      </c>
      <c r="D8" s="4">
        <f t="shared" si="0"/>
        <v>2.7777777777777776E-2</v>
      </c>
      <c r="E8" s="4">
        <f t="shared" ref="E8:E28" si="1">+E7+D8</f>
        <v>0.45833333333333337</v>
      </c>
      <c r="F8" s="5" t="s">
        <v>20</v>
      </c>
      <c r="G8" s="1" t="s">
        <v>42</v>
      </c>
    </row>
    <row r="9" spans="1:8" s="1" customFormat="1" ht="30" customHeight="1">
      <c r="A9" s="5">
        <v>5</v>
      </c>
      <c r="B9" s="5">
        <v>0.1</v>
      </c>
      <c r="C9" s="4">
        <v>6.9444444444444441E-3</v>
      </c>
      <c r="D9" s="4">
        <f t="shared" si="0"/>
        <v>3.4722222222222224E-2</v>
      </c>
      <c r="E9" s="4">
        <f t="shared" si="1"/>
        <v>0.49305555555555558</v>
      </c>
      <c r="F9" s="5" t="s">
        <v>47</v>
      </c>
      <c r="G9" s="8" t="s">
        <v>49</v>
      </c>
    </row>
    <row r="10" spans="1:8" s="1" customFormat="1" ht="30" customHeight="1">
      <c r="A10" s="5">
        <v>6</v>
      </c>
      <c r="B10" s="5">
        <v>0</v>
      </c>
      <c r="C10" s="4">
        <v>1.0416666666666666E-2</v>
      </c>
      <c r="D10" s="4">
        <f t="shared" si="0"/>
        <v>4.5138888888888888E-2</v>
      </c>
      <c r="E10" s="4">
        <f t="shared" si="1"/>
        <v>0.53819444444444442</v>
      </c>
      <c r="F10" s="5" t="s">
        <v>21</v>
      </c>
      <c r="G10" s="1" t="s">
        <v>43</v>
      </c>
    </row>
    <row r="11" spans="1:8" s="1" customFormat="1" ht="30" customHeight="1">
      <c r="A11" s="5">
        <v>7</v>
      </c>
      <c r="B11" s="5">
        <v>0.1</v>
      </c>
      <c r="C11" s="4">
        <v>1.0416666666666666E-2</v>
      </c>
      <c r="D11" s="4">
        <f t="shared" si="0"/>
        <v>5.5555555555555552E-2</v>
      </c>
      <c r="E11" s="4">
        <f t="shared" si="1"/>
        <v>0.59375</v>
      </c>
      <c r="F11" s="5" t="s">
        <v>22</v>
      </c>
      <c r="G11" s="1" t="s">
        <v>44</v>
      </c>
    </row>
    <row r="12" spans="1:8" s="1" customFormat="1" ht="30" customHeight="1">
      <c r="A12" s="5">
        <v>9</v>
      </c>
      <c r="B12" s="5">
        <v>0</v>
      </c>
      <c r="C12" s="4">
        <v>6.9444444444444441E-3</v>
      </c>
      <c r="D12" s="4">
        <f t="shared" si="0"/>
        <v>6.25E-2</v>
      </c>
      <c r="E12" s="4">
        <f t="shared" si="1"/>
        <v>0.65625</v>
      </c>
      <c r="F12" s="5" t="s">
        <v>23</v>
      </c>
      <c r="G12" s="1" t="s">
        <v>45</v>
      </c>
    </row>
    <row r="13" spans="1:8" s="1" customFormat="1" ht="30" customHeight="1">
      <c r="A13" s="5"/>
      <c r="B13" s="5"/>
      <c r="C13" s="4">
        <v>3.125E-2</v>
      </c>
      <c r="D13" s="4"/>
      <c r="E13" s="4"/>
      <c r="F13" s="5" t="s">
        <v>25</v>
      </c>
      <c r="G13" s="8" t="s">
        <v>26</v>
      </c>
    </row>
    <row r="14" spans="1:8" s="1" customFormat="1" ht="30" customHeight="1">
      <c r="A14" s="5"/>
      <c r="B14" s="5">
        <v>0</v>
      </c>
      <c r="C14" s="18">
        <v>2.0833333333333332E-2</v>
      </c>
      <c r="D14" s="4">
        <f>+D12+C14</f>
        <v>8.3333333333333329E-2</v>
      </c>
      <c r="E14" s="4">
        <f>+E12+D14</f>
        <v>0.73958333333333337</v>
      </c>
      <c r="F14" s="5" t="s">
        <v>63</v>
      </c>
      <c r="G14" s="8" t="s">
        <v>48</v>
      </c>
    </row>
    <row r="15" spans="1:8" s="1" customFormat="1" ht="30" customHeight="1">
      <c r="A15" s="5">
        <v>10</v>
      </c>
      <c r="B15" s="5">
        <v>0.2</v>
      </c>
      <c r="C15" s="18"/>
      <c r="D15" s="4">
        <f t="shared" si="0"/>
        <v>8.3333333333333329E-2</v>
      </c>
      <c r="E15" s="4">
        <f t="shared" si="1"/>
        <v>0.82291666666666674</v>
      </c>
      <c r="F15" s="5" t="s">
        <v>24</v>
      </c>
      <c r="G15" s="1" t="s">
        <v>46</v>
      </c>
    </row>
    <row r="16" spans="1:8" s="1" customFormat="1" ht="30" customHeight="1">
      <c r="A16" s="5">
        <v>11</v>
      </c>
      <c r="B16" s="5">
        <v>0</v>
      </c>
      <c r="C16" s="4"/>
      <c r="D16" s="4"/>
      <c r="E16" s="4"/>
      <c r="F16" s="5"/>
      <c r="G16" s="8"/>
    </row>
    <row r="17" spans="1:7" s="1" customFormat="1" ht="30" customHeight="1">
      <c r="A17" s="5">
        <v>12</v>
      </c>
      <c r="B17" s="5">
        <v>0.6</v>
      </c>
      <c r="C17" s="4">
        <v>1.7361111111111112E-2</v>
      </c>
      <c r="D17" s="4">
        <f t="shared" si="0"/>
        <v>1.7361111111111112E-2</v>
      </c>
      <c r="E17" s="4">
        <f t="shared" si="1"/>
        <v>1.7361111111111112E-2</v>
      </c>
      <c r="F17" s="5" t="s">
        <v>28</v>
      </c>
      <c r="G17" s="1" t="s">
        <v>51</v>
      </c>
    </row>
    <row r="18" spans="1:7" s="1" customFormat="1" ht="30" customHeight="1">
      <c r="A18" s="5">
        <v>13</v>
      </c>
      <c r="B18" s="5">
        <v>0</v>
      </c>
      <c r="C18" s="4">
        <v>2.0833333333333332E-2</v>
      </c>
      <c r="D18" s="4">
        <f t="shared" si="0"/>
        <v>3.8194444444444448E-2</v>
      </c>
      <c r="E18" s="4">
        <f t="shared" si="1"/>
        <v>5.5555555555555559E-2</v>
      </c>
      <c r="F18" s="5" t="s">
        <v>27</v>
      </c>
      <c r="G18" s="8" t="s">
        <v>50</v>
      </c>
    </row>
    <row r="19" spans="1:7" s="1" customFormat="1" ht="30" customHeight="1">
      <c r="A19" s="5">
        <v>14</v>
      </c>
      <c r="B19" s="5">
        <v>0.3</v>
      </c>
      <c r="C19" s="4">
        <v>2.0833333333333332E-2</v>
      </c>
      <c r="D19" s="4">
        <f t="shared" si="0"/>
        <v>5.9027777777777776E-2</v>
      </c>
      <c r="E19" s="4">
        <f t="shared" si="1"/>
        <v>0.11458333333333334</v>
      </c>
      <c r="F19" s="5" t="s">
        <v>29</v>
      </c>
      <c r="G19" s="8" t="s">
        <v>55</v>
      </c>
    </row>
    <row r="20" spans="1:7" s="1" customFormat="1" ht="30" customHeight="1">
      <c r="A20" s="5">
        <v>15</v>
      </c>
      <c r="B20" s="5">
        <v>0.4</v>
      </c>
      <c r="C20" s="4">
        <v>1.0416666666666666E-2</v>
      </c>
      <c r="D20" s="4">
        <f t="shared" si="0"/>
        <v>6.9444444444444448E-2</v>
      </c>
      <c r="E20" s="4">
        <f t="shared" si="1"/>
        <v>0.18402777777777779</v>
      </c>
      <c r="F20" s="5" t="s">
        <v>52</v>
      </c>
      <c r="G20" s="1" t="s">
        <v>53</v>
      </c>
    </row>
    <row r="21" spans="1:7" s="1" customFormat="1" ht="30" customHeight="1">
      <c r="A21" s="5">
        <v>16</v>
      </c>
      <c r="B21" s="5">
        <v>0.5</v>
      </c>
      <c r="C21" s="10">
        <v>3.125E-2</v>
      </c>
      <c r="D21" s="4">
        <f t="shared" si="0"/>
        <v>0.10069444444444445</v>
      </c>
      <c r="E21" s="4">
        <f t="shared" si="1"/>
        <v>0.28472222222222221</v>
      </c>
      <c r="F21" s="5" t="s">
        <v>31</v>
      </c>
      <c r="G21" s="1" t="s">
        <v>56</v>
      </c>
    </row>
    <row r="22" spans="1:7" s="1" customFormat="1" ht="30" customHeight="1">
      <c r="A22" s="5">
        <v>17</v>
      </c>
      <c r="B22" s="5">
        <v>0.5</v>
      </c>
      <c r="C22" s="10">
        <v>1.7361111111111112E-2</v>
      </c>
      <c r="D22" s="4">
        <f t="shared" si="0"/>
        <v>0.11805555555555555</v>
      </c>
      <c r="E22" s="4">
        <f t="shared" si="1"/>
        <v>0.40277777777777779</v>
      </c>
      <c r="F22" s="5" t="s">
        <v>30</v>
      </c>
      <c r="G22" s="1" t="s">
        <v>54</v>
      </c>
    </row>
    <row r="23" spans="1:7" s="1" customFormat="1" ht="30" customHeight="1">
      <c r="A23" s="5">
        <v>18</v>
      </c>
      <c r="B23" s="5">
        <v>0.3</v>
      </c>
      <c r="C23" s="10">
        <v>1.3888888888888888E-2</v>
      </c>
      <c r="D23" s="4">
        <f t="shared" si="0"/>
        <v>0.13194444444444445</v>
      </c>
      <c r="E23" s="4">
        <f t="shared" si="1"/>
        <v>0.53472222222222221</v>
      </c>
      <c r="F23" s="5" t="s">
        <v>33</v>
      </c>
      <c r="G23" s="1" t="s">
        <v>58</v>
      </c>
    </row>
    <row r="24" spans="1:7" s="1" customFormat="1" ht="30" customHeight="1">
      <c r="A24" s="5">
        <v>19</v>
      </c>
      <c r="B24" s="5">
        <v>0</v>
      </c>
      <c r="C24" s="10">
        <v>2.0833333333333332E-2</v>
      </c>
      <c r="D24" s="4">
        <f t="shared" si="0"/>
        <v>0.15277777777777779</v>
      </c>
      <c r="E24" s="4">
        <f t="shared" si="1"/>
        <v>0.6875</v>
      </c>
      <c r="F24" s="5" t="s">
        <v>34</v>
      </c>
    </row>
    <row r="25" spans="1:7" s="1" customFormat="1" ht="30" customHeight="1">
      <c r="A25" s="11">
        <v>20</v>
      </c>
      <c r="B25" s="11">
        <v>0.1</v>
      </c>
      <c r="C25" s="11"/>
      <c r="D25" s="12">
        <f t="shared" si="0"/>
        <v>0.15277777777777779</v>
      </c>
      <c r="E25" s="4">
        <f t="shared" si="1"/>
        <v>0.84027777777777779</v>
      </c>
      <c r="F25" s="11" t="s">
        <v>32</v>
      </c>
      <c r="G25" s="13" t="s">
        <v>57</v>
      </c>
    </row>
    <row r="26" spans="1:7" s="1" customFormat="1" ht="30" customHeight="1">
      <c r="A26" s="5">
        <v>21</v>
      </c>
      <c r="B26" s="5">
        <v>0.3</v>
      </c>
      <c r="C26" s="5"/>
      <c r="D26" s="4">
        <f t="shared" si="0"/>
        <v>0.15277777777777779</v>
      </c>
      <c r="E26" s="4">
        <f t="shared" si="1"/>
        <v>0.99305555555555558</v>
      </c>
      <c r="F26" s="5" t="s">
        <v>35</v>
      </c>
      <c r="G26" s="1" t="s">
        <v>60</v>
      </c>
    </row>
    <row r="27" spans="1:7" s="1" customFormat="1" ht="30" customHeight="1">
      <c r="A27" s="5">
        <v>22</v>
      </c>
      <c r="B27" s="5">
        <v>0.3</v>
      </c>
      <c r="C27" s="10">
        <v>1.0416666666666666E-2</v>
      </c>
      <c r="D27" s="4">
        <f t="shared" si="0"/>
        <v>0.16319444444444445</v>
      </c>
      <c r="E27" s="4">
        <f t="shared" si="1"/>
        <v>1.15625</v>
      </c>
      <c r="F27" s="5" t="s">
        <v>36</v>
      </c>
      <c r="G27" s="1" t="s">
        <v>59</v>
      </c>
    </row>
    <row r="28" spans="1:7" s="1" customFormat="1" ht="30" customHeight="1">
      <c r="A28" s="5">
        <v>23</v>
      </c>
      <c r="B28" s="5"/>
      <c r="C28" s="5"/>
      <c r="D28" s="4">
        <f t="shared" si="0"/>
        <v>0.16319444444444445</v>
      </c>
      <c r="E28" s="4">
        <f t="shared" si="1"/>
        <v>1.3194444444444444</v>
      </c>
      <c r="F28" s="5" t="s">
        <v>37</v>
      </c>
      <c r="G28" s="1" t="s">
        <v>38</v>
      </c>
    </row>
    <row r="29" spans="1:7" s="1" customFormat="1" ht="30" customHeight="1">
      <c r="A29" s="5"/>
      <c r="B29" s="5">
        <f>SUM(B5:B28)</f>
        <v>4.3</v>
      </c>
      <c r="C29" s="5"/>
      <c r="D29" s="4"/>
      <c r="E29" s="4"/>
      <c r="F29" s="5"/>
    </row>
    <row r="30" spans="1:7" s="1" customFormat="1" ht="30" customHeight="1">
      <c r="A30" s="5"/>
      <c r="B30" s="5"/>
      <c r="C30" s="5"/>
      <c r="D30" s="4"/>
      <c r="E30" s="4"/>
      <c r="F30" s="5"/>
    </row>
    <row r="31" spans="1:7" s="1" customFormat="1" ht="30" customHeight="1">
      <c r="A31" s="5"/>
      <c r="B31" s="5"/>
      <c r="C31" s="5"/>
      <c r="D31" s="4"/>
      <c r="E31" s="4"/>
      <c r="F31" s="5"/>
    </row>
    <row r="32" spans="1:7" s="1" customFormat="1" ht="30" customHeight="1">
      <c r="A32" s="5"/>
      <c r="B32" s="5"/>
      <c r="C32" s="5"/>
      <c r="D32"/>
      <c r="E32"/>
      <c r="F32" s="5"/>
    </row>
    <row r="33" spans="1:6" s="1" customFormat="1" ht="30" customHeight="1">
      <c r="A33" s="5"/>
      <c r="B33" s="5"/>
      <c r="C33" s="5"/>
      <c r="D33"/>
      <c r="E33"/>
      <c r="F33" s="5"/>
    </row>
    <row r="34" spans="1:6" s="1" customFormat="1" ht="30" customHeight="1">
      <c r="A34" s="5"/>
      <c r="B34" s="5"/>
      <c r="C34" s="5"/>
      <c r="D34"/>
      <c r="E34"/>
      <c r="F34" s="5"/>
    </row>
    <row r="35" spans="1:6" s="1" customFormat="1" ht="30" customHeight="1">
      <c r="A35" s="5"/>
      <c r="B35" s="5"/>
      <c r="C35" s="5"/>
      <c r="D35"/>
      <c r="E35"/>
      <c r="F35" s="5"/>
    </row>
    <row r="36" spans="1:6" s="1" customFormat="1" ht="30" customHeight="1">
      <c r="A36" s="5"/>
      <c r="B36" s="5"/>
      <c r="C36" s="5"/>
      <c r="D36"/>
      <c r="E36"/>
      <c r="F36" s="5"/>
    </row>
    <row r="37" spans="1:6" s="1" customFormat="1" ht="30" customHeight="1">
      <c r="A37" s="5"/>
      <c r="B37" s="5"/>
      <c r="C37" s="5"/>
      <c r="D37"/>
      <c r="E37"/>
      <c r="F37" s="5"/>
    </row>
    <row r="38" spans="1:6" s="1" customFormat="1" ht="30" customHeight="1">
      <c r="A38" s="5"/>
      <c r="B38" s="5"/>
      <c r="C38" s="5"/>
      <c r="D38"/>
      <c r="E38"/>
      <c r="F38" s="5"/>
    </row>
    <row r="39" spans="1:6" s="1" customFormat="1" ht="30" customHeight="1">
      <c r="A39" s="5"/>
      <c r="B39" s="5"/>
      <c r="C39" s="5"/>
      <c r="D39"/>
      <c r="E39"/>
      <c r="F39" s="5"/>
    </row>
    <row r="40" spans="1:6" s="1" customFormat="1" ht="30" customHeight="1">
      <c r="A40" s="5"/>
      <c r="B40" s="5"/>
      <c r="C40" s="5"/>
      <c r="D40"/>
      <c r="E40"/>
      <c r="F40" s="5"/>
    </row>
    <row r="41" spans="1:6" s="1" customFormat="1" ht="30" customHeight="1">
      <c r="A41" s="5"/>
      <c r="B41" s="5"/>
      <c r="C41" s="5"/>
      <c r="D41"/>
      <c r="E41"/>
      <c r="F41" s="5"/>
    </row>
    <row r="42" spans="1:6" s="1" customFormat="1" ht="30" customHeight="1">
      <c r="A42" s="5"/>
      <c r="B42" s="5"/>
      <c r="C42" s="5"/>
      <c r="D42"/>
      <c r="E42"/>
      <c r="F42" s="5"/>
    </row>
    <row r="43" spans="1:6" s="1" customFormat="1" ht="30" customHeight="1">
      <c r="A43" s="5"/>
      <c r="B43" s="5"/>
      <c r="C43" s="5"/>
      <c r="D43"/>
      <c r="E43"/>
      <c r="F43" s="5"/>
    </row>
    <row r="44" spans="1:6" s="1" customFormat="1" ht="30" customHeight="1">
      <c r="A44" s="5"/>
      <c r="B44" s="5"/>
      <c r="C44" s="5"/>
      <c r="D44"/>
      <c r="E44"/>
      <c r="F44" s="5"/>
    </row>
    <row r="45" spans="1:6" s="1" customFormat="1" ht="30" customHeight="1">
      <c r="A45" s="5"/>
      <c r="B45" s="5"/>
      <c r="C45" s="5"/>
      <c r="D45"/>
      <c r="E45"/>
      <c r="F45" s="5"/>
    </row>
    <row r="46" spans="1:6" s="1" customFormat="1" ht="30" customHeight="1">
      <c r="A46" s="5"/>
      <c r="B46" s="5"/>
      <c r="C46" s="5"/>
      <c r="D46"/>
      <c r="E46"/>
      <c r="F46" s="5"/>
    </row>
    <row r="47" spans="1:6" s="1" customFormat="1" ht="30" customHeight="1">
      <c r="A47" s="5"/>
      <c r="B47" s="5"/>
      <c r="C47" s="5"/>
      <c r="D47"/>
      <c r="E47"/>
      <c r="F47" s="5"/>
    </row>
    <row r="48" spans="1:6" s="1" customFormat="1" ht="30" customHeight="1">
      <c r="A48" s="5"/>
      <c r="B48" s="5"/>
      <c r="C48" s="5"/>
      <c r="D48"/>
      <c r="E48"/>
      <c r="F48" s="5"/>
    </row>
    <row r="49" spans="1:6" s="1" customFormat="1" ht="30" customHeight="1">
      <c r="A49" s="5"/>
      <c r="B49" s="5"/>
      <c r="C49" s="5"/>
      <c r="D49"/>
      <c r="E49"/>
      <c r="F49" s="5"/>
    </row>
    <row r="50" spans="1:6" s="1" customFormat="1" ht="30" customHeight="1">
      <c r="A50" s="5"/>
      <c r="B50" s="5"/>
      <c r="C50" s="5"/>
      <c r="D50"/>
      <c r="E50"/>
      <c r="F50" s="5"/>
    </row>
    <row r="51" spans="1:6" s="1" customFormat="1" ht="30" customHeight="1">
      <c r="A51" s="5"/>
      <c r="B51" s="5"/>
      <c r="C51" s="5"/>
      <c r="D51"/>
      <c r="E51"/>
      <c r="F51" s="5"/>
    </row>
    <row r="52" spans="1:6" s="1" customFormat="1" ht="30" customHeight="1">
      <c r="A52" s="5"/>
      <c r="B52" s="5"/>
      <c r="C52" s="5"/>
      <c r="D52"/>
      <c r="E52"/>
      <c r="F52" s="5"/>
    </row>
    <row r="53" spans="1:6" s="1" customFormat="1" ht="30" customHeight="1">
      <c r="A53" s="5"/>
      <c r="B53" s="5"/>
      <c r="C53" s="5"/>
      <c r="D53"/>
      <c r="E53"/>
      <c r="F53" s="5"/>
    </row>
    <row r="54" spans="1:6" s="1" customFormat="1" ht="30" customHeight="1">
      <c r="A54" s="5"/>
      <c r="B54" s="5"/>
      <c r="C54" s="5"/>
      <c r="D54"/>
      <c r="E54"/>
      <c r="F54" s="5"/>
    </row>
    <row r="55" spans="1:6" s="1" customFormat="1" ht="30" customHeight="1">
      <c r="A55" s="5"/>
      <c r="B55" s="5"/>
      <c r="C55" s="5"/>
      <c r="D55"/>
      <c r="E55"/>
      <c r="F55" s="5"/>
    </row>
    <row r="56" spans="1:6" s="1" customFormat="1" ht="30" customHeight="1">
      <c r="A56" s="5"/>
      <c r="B56" s="5"/>
      <c r="C56" s="5"/>
      <c r="D56"/>
      <c r="E56"/>
      <c r="F56" s="5"/>
    </row>
    <row r="57" spans="1:6" s="1" customFormat="1" ht="30" customHeight="1">
      <c r="A57" s="5"/>
      <c r="B57" s="5"/>
      <c r="C57" s="5"/>
      <c r="D57"/>
      <c r="E57"/>
      <c r="F57" s="5"/>
    </row>
    <row r="58" spans="1:6" s="1" customFormat="1" ht="30" customHeight="1">
      <c r="A58" s="5"/>
      <c r="B58" s="5"/>
      <c r="C58" s="5"/>
      <c r="D58"/>
      <c r="E58"/>
      <c r="F58" s="5"/>
    </row>
    <row r="59" spans="1:6" s="1" customFormat="1" ht="30" customHeight="1">
      <c r="A59" s="5"/>
      <c r="B59" s="5"/>
      <c r="C59" s="5"/>
      <c r="D59"/>
      <c r="E59"/>
      <c r="F59" s="5"/>
    </row>
    <row r="60" spans="1:6" s="1" customFormat="1" ht="30" customHeight="1">
      <c r="A60" s="5"/>
      <c r="B60" s="5"/>
      <c r="C60" s="5"/>
      <c r="D60"/>
      <c r="E60"/>
      <c r="F60" s="5"/>
    </row>
    <row r="61" spans="1:6" s="1" customFormat="1" ht="30" customHeight="1">
      <c r="A61" s="5"/>
      <c r="B61" s="5"/>
      <c r="C61" s="5"/>
      <c r="D61"/>
      <c r="E61"/>
      <c r="F61" s="5"/>
    </row>
    <row r="62" spans="1:6" s="1" customFormat="1" ht="30" customHeight="1">
      <c r="A62" s="5"/>
      <c r="B62" s="5"/>
      <c r="C62" s="5"/>
      <c r="D62"/>
      <c r="E62"/>
      <c r="F62" s="5"/>
    </row>
    <row r="63" spans="1:6" s="1" customFormat="1" ht="30" customHeight="1">
      <c r="A63" s="5"/>
      <c r="B63" s="5"/>
      <c r="C63" s="5"/>
      <c r="D63"/>
      <c r="E63"/>
      <c r="F63" s="5"/>
    </row>
    <row r="64" spans="1:6" s="1" customFormat="1" ht="30" customHeight="1">
      <c r="A64" s="5"/>
      <c r="B64" s="5"/>
      <c r="C64" s="5"/>
      <c r="D64"/>
      <c r="E64"/>
      <c r="F64" s="5"/>
    </row>
    <row r="65" spans="1:6" s="1" customFormat="1" ht="30" customHeight="1">
      <c r="A65" s="5"/>
      <c r="B65" s="5"/>
      <c r="C65" s="5"/>
      <c r="D65"/>
      <c r="E65"/>
      <c r="F65" s="5"/>
    </row>
    <row r="66" spans="1:6" s="1" customFormat="1" ht="30" customHeight="1">
      <c r="A66" s="5"/>
      <c r="B66" s="5"/>
      <c r="C66" s="5"/>
      <c r="D66"/>
      <c r="E66"/>
      <c r="F66" s="5"/>
    </row>
    <row r="67" spans="1:6" s="1" customFormat="1" ht="30" customHeight="1">
      <c r="A67" s="5"/>
      <c r="B67" s="5"/>
      <c r="C67" s="5"/>
      <c r="D67"/>
      <c r="E67"/>
      <c r="F67" s="5"/>
    </row>
    <row r="68" spans="1:6" s="1" customFormat="1" ht="30" customHeight="1">
      <c r="A68" s="5"/>
      <c r="B68" s="5"/>
      <c r="C68" s="5"/>
      <c r="D68"/>
      <c r="E68"/>
      <c r="F68" s="5"/>
    </row>
    <row r="69" spans="1:6" s="1" customFormat="1" ht="30" customHeight="1">
      <c r="A69" s="5"/>
      <c r="B69" s="5"/>
      <c r="C69" s="5"/>
      <c r="D69"/>
      <c r="E69"/>
      <c r="F69" s="5"/>
    </row>
    <row r="70" spans="1:6" s="1" customFormat="1" ht="30" customHeight="1">
      <c r="A70" s="5"/>
      <c r="B70" s="5"/>
      <c r="C70" s="5"/>
      <c r="D70"/>
      <c r="E70"/>
      <c r="F70" s="5"/>
    </row>
    <row r="71" spans="1:6" s="1" customFormat="1" ht="30" customHeight="1">
      <c r="A71" s="5"/>
      <c r="B71" s="5"/>
      <c r="C71" s="5"/>
      <c r="D71"/>
      <c r="E71"/>
      <c r="F71" s="5"/>
    </row>
    <row r="72" spans="1:6" s="1" customFormat="1" ht="30" customHeight="1">
      <c r="A72" s="5"/>
      <c r="B72" s="5"/>
      <c r="C72" s="5"/>
      <c r="D72"/>
      <c r="E72"/>
      <c r="F72" s="5"/>
    </row>
    <row r="73" spans="1:6" s="1" customFormat="1" ht="30" customHeight="1">
      <c r="A73" s="5"/>
      <c r="B73" s="5"/>
      <c r="C73" s="5"/>
      <c r="D73"/>
      <c r="E73"/>
      <c r="F73" s="5"/>
    </row>
    <row r="74" spans="1:6" s="1" customFormat="1" ht="30" customHeight="1">
      <c r="A74" s="5"/>
      <c r="B74" s="5"/>
      <c r="C74" s="5"/>
      <c r="D74"/>
      <c r="E74"/>
      <c r="F74" s="5"/>
    </row>
    <row r="75" spans="1:6" s="1" customFormat="1" ht="30" customHeight="1">
      <c r="A75" s="5"/>
      <c r="B75" s="5"/>
      <c r="C75" s="5"/>
      <c r="D75"/>
      <c r="E75"/>
      <c r="F75" s="5"/>
    </row>
    <row r="76" spans="1:6" s="1" customFormat="1" ht="30" customHeight="1">
      <c r="A76" s="5"/>
      <c r="B76" s="5"/>
      <c r="C76" s="5"/>
      <c r="D76"/>
      <c r="E76"/>
      <c r="F76" s="5"/>
    </row>
    <row r="77" spans="1:6" s="1" customFormat="1" ht="30" customHeight="1">
      <c r="A77" s="5"/>
      <c r="B77" s="5"/>
      <c r="C77" s="5"/>
      <c r="D77"/>
      <c r="E77"/>
      <c r="F77" s="5"/>
    </row>
    <row r="78" spans="1:6" s="1" customFormat="1" ht="30" customHeight="1">
      <c r="A78" s="5"/>
      <c r="B78" s="5"/>
      <c r="C78" s="5"/>
      <c r="D78"/>
      <c r="E78"/>
      <c r="F78" s="5"/>
    </row>
    <row r="79" spans="1:6" s="1" customFormat="1" ht="30" customHeight="1">
      <c r="A79" s="5"/>
      <c r="B79" s="5"/>
      <c r="C79" s="5"/>
      <c r="F79" s="5"/>
    </row>
    <row r="80" spans="1:6" s="1" customFormat="1" ht="30" customHeight="1">
      <c r="A80" s="5"/>
      <c r="B80" s="5"/>
      <c r="C80" s="5"/>
      <c r="F80" s="5"/>
    </row>
    <row r="81" spans="1:6" s="1" customFormat="1" ht="30" customHeight="1">
      <c r="A81" s="5"/>
      <c r="B81" s="5"/>
      <c r="C81" s="5"/>
      <c r="F81" s="5"/>
    </row>
    <row r="82" spans="1:6" s="1" customFormat="1" ht="30" customHeight="1">
      <c r="A82" s="5"/>
      <c r="B82" s="5"/>
      <c r="C82" s="5"/>
      <c r="F82" s="5"/>
    </row>
    <row r="83" spans="1:6" s="1" customFormat="1" ht="30" customHeight="1">
      <c r="A83" s="5"/>
      <c r="B83" s="5"/>
      <c r="C83" s="5"/>
      <c r="F83" s="5"/>
    </row>
    <row r="84" spans="1:6" s="1" customFormat="1" ht="30" customHeight="1">
      <c r="A84" s="5"/>
      <c r="B84" s="5"/>
      <c r="C84" s="5"/>
      <c r="F84" s="5"/>
    </row>
    <row r="85" spans="1:6" s="1" customFormat="1" ht="30" customHeight="1">
      <c r="A85" s="5"/>
      <c r="B85" s="5"/>
      <c r="C85" s="5"/>
      <c r="F85" s="5"/>
    </row>
    <row r="86" spans="1:6" s="1" customFormat="1" ht="30" customHeight="1">
      <c r="A86" s="5"/>
      <c r="B86" s="5"/>
      <c r="C86" s="5"/>
      <c r="F86" s="5"/>
    </row>
    <row r="87" spans="1:6" s="1" customFormat="1" ht="30" customHeight="1">
      <c r="A87" s="5"/>
      <c r="B87" s="5"/>
      <c r="C87" s="5"/>
      <c r="F87" s="5"/>
    </row>
    <row r="88" spans="1:6" s="1" customFormat="1" ht="30" customHeight="1">
      <c r="A88" s="5"/>
      <c r="B88" s="5"/>
      <c r="C88" s="5"/>
      <c r="F88" s="5"/>
    </row>
    <row r="89" spans="1:6" s="1" customFormat="1" ht="30" customHeight="1">
      <c r="A89" s="5"/>
      <c r="B89" s="5"/>
      <c r="C89" s="5"/>
      <c r="F89" s="5"/>
    </row>
    <row r="90" spans="1:6" s="1" customFormat="1" ht="30" customHeight="1">
      <c r="A90" s="5"/>
      <c r="B90" s="5"/>
      <c r="C90" s="5"/>
      <c r="F90" s="5"/>
    </row>
    <row r="91" spans="1:6" s="1" customFormat="1" ht="30" customHeight="1">
      <c r="A91" s="5"/>
      <c r="B91" s="5"/>
      <c r="C91" s="5"/>
      <c r="F91" s="5"/>
    </row>
    <row r="92" spans="1:6" s="1" customFormat="1" ht="30" customHeight="1">
      <c r="A92" s="5"/>
      <c r="B92" s="5"/>
      <c r="C92" s="5"/>
      <c r="F92" s="5"/>
    </row>
    <row r="93" spans="1:6" s="1" customFormat="1" ht="30" customHeight="1">
      <c r="A93" s="5"/>
      <c r="B93" s="5"/>
      <c r="C93" s="5"/>
      <c r="F93" s="5"/>
    </row>
    <row r="94" spans="1:6" s="1" customFormat="1" ht="30" customHeight="1">
      <c r="A94" s="5"/>
      <c r="B94" s="5"/>
      <c r="C94" s="5"/>
      <c r="F94" s="5"/>
    </row>
    <row r="95" spans="1:6" s="1" customFormat="1" ht="30" customHeight="1">
      <c r="A95" s="5"/>
      <c r="B95" s="5"/>
      <c r="C95" s="5"/>
      <c r="F95" s="5"/>
    </row>
    <row r="96" spans="1:6" s="1" customFormat="1" ht="30" customHeight="1">
      <c r="A96" s="5"/>
      <c r="B96" s="5"/>
      <c r="C96" s="5"/>
      <c r="F96" s="5"/>
    </row>
    <row r="97" spans="1:6" s="1" customFormat="1" ht="30" customHeight="1">
      <c r="A97" s="5"/>
      <c r="B97" s="5"/>
      <c r="C97" s="5"/>
      <c r="F97" s="5"/>
    </row>
    <row r="98" spans="1:6" s="1" customFormat="1" ht="30" customHeight="1">
      <c r="A98" s="5"/>
      <c r="B98" s="5"/>
      <c r="C98" s="5"/>
      <c r="F98" s="5"/>
    </row>
    <row r="99" spans="1:6" s="1" customFormat="1" ht="30" customHeight="1">
      <c r="A99" s="5"/>
      <c r="B99" s="5"/>
      <c r="C99" s="5"/>
      <c r="F99" s="5"/>
    </row>
    <row r="100" spans="1:6" s="1" customFormat="1" ht="30" customHeight="1">
      <c r="A100" s="5"/>
      <c r="B100" s="5"/>
      <c r="C100" s="5"/>
      <c r="F100" s="5"/>
    </row>
    <row r="101" spans="1:6" s="1" customFormat="1" ht="30" customHeight="1">
      <c r="A101" s="5"/>
      <c r="B101" s="5"/>
      <c r="C101" s="5"/>
      <c r="F101" s="5"/>
    </row>
    <row r="102" spans="1:6" s="1" customFormat="1" ht="30" customHeight="1">
      <c r="A102" s="5"/>
      <c r="B102" s="5"/>
      <c r="C102" s="5"/>
      <c r="F102" s="5"/>
    </row>
    <row r="103" spans="1:6" s="1" customFormat="1" ht="30" customHeight="1">
      <c r="A103" s="5"/>
      <c r="B103" s="5"/>
      <c r="C103" s="5"/>
      <c r="F103" s="5"/>
    </row>
    <row r="104" spans="1:6" s="1" customFormat="1" ht="30" customHeight="1">
      <c r="A104" s="5"/>
      <c r="B104" s="5"/>
      <c r="C104" s="5"/>
      <c r="F104" s="5"/>
    </row>
  </sheetData>
  <mergeCells count="4">
    <mergeCell ref="D1:H1"/>
    <mergeCell ref="C4:D4"/>
    <mergeCell ref="C14:C15"/>
    <mergeCell ref="A1:C1"/>
  </mergeCells>
  <pageMargins left="0.7" right="0.7" top="0.75" bottom="0.75" header="0.3" footer="0.3"/>
  <pageSetup scale="65" orientation="portrait" horizontalDpi="0" verticalDpi="0"/>
  <rowBreaks count="1" manualBreakCount="1">
    <brk id="46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45"/>
  <sheetViews>
    <sheetView tabSelected="1" workbookViewId="0">
      <selection activeCell="I35" sqref="I35"/>
    </sheetView>
  </sheetViews>
  <sheetFormatPr baseColWidth="10" defaultRowHeight="18" x14ac:dyDescent="0"/>
  <cols>
    <col min="1" max="1" width="10.83203125" style="20"/>
    <col min="2" max="2" width="23" style="20" customWidth="1"/>
    <col min="3" max="3" width="31.5" style="20" customWidth="1"/>
    <col min="4" max="7" width="10.83203125" style="20"/>
    <col min="8" max="8" width="72.6640625" style="20" customWidth="1"/>
    <col min="9" max="9" width="34.5" style="20" customWidth="1"/>
    <col min="10" max="10" width="12.1640625" style="20" bestFit="1" customWidth="1"/>
    <col min="11" max="11" width="24.5" style="20" customWidth="1"/>
    <col min="12" max="16384" width="10.83203125" style="20"/>
  </cols>
  <sheetData>
    <row r="1" spans="2:11">
      <c r="B1" s="28" t="s">
        <v>95</v>
      </c>
      <c r="D1" s="20">
        <v>16</v>
      </c>
      <c r="H1" s="20" t="s">
        <v>98</v>
      </c>
    </row>
    <row r="3" spans="2:11">
      <c r="B3" s="20" t="s">
        <v>82</v>
      </c>
      <c r="C3" s="20" t="s">
        <v>83</v>
      </c>
      <c r="D3" s="25">
        <v>10</v>
      </c>
      <c r="E3" s="25">
        <f>D$1*D3</f>
        <v>160</v>
      </c>
      <c r="H3" s="20" t="s">
        <v>99</v>
      </c>
      <c r="J3" s="31">
        <v>240</v>
      </c>
      <c r="K3" s="20" t="s">
        <v>132</v>
      </c>
    </row>
    <row r="4" spans="2:11">
      <c r="B4" s="20" t="s">
        <v>93</v>
      </c>
      <c r="C4" s="20" t="s">
        <v>84</v>
      </c>
      <c r="D4" s="25">
        <v>5</v>
      </c>
      <c r="E4" s="25">
        <f>D$1*D4</f>
        <v>80</v>
      </c>
      <c r="J4" s="31"/>
    </row>
    <row r="5" spans="2:11">
      <c r="B5" s="21"/>
      <c r="D5" s="25"/>
      <c r="E5" s="25"/>
      <c r="H5" s="28" t="s">
        <v>101</v>
      </c>
      <c r="I5" s="28"/>
      <c r="J5" s="31"/>
    </row>
    <row r="6" spans="2:11">
      <c r="B6" s="26" t="s">
        <v>88</v>
      </c>
      <c r="D6" s="25"/>
      <c r="E6" s="25"/>
      <c r="H6" s="20" t="s">
        <v>102</v>
      </c>
      <c r="J6" s="31">
        <v>130</v>
      </c>
    </row>
    <row r="7" spans="2:11">
      <c r="B7" s="21" t="s">
        <v>97</v>
      </c>
      <c r="D7" s="25">
        <v>4</v>
      </c>
      <c r="E7" s="25">
        <f t="shared" ref="E7:E20" si="0">D$1*D7</f>
        <v>64</v>
      </c>
      <c r="H7" s="20" t="s">
        <v>133</v>
      </c>
      <c r="J7" s="31">
        <v>20</v>
      </c>
    </row>
    <row r="8" spans="2:11">
      <c r="B8" s="24" t="s">
        <v>85</v>
      </c>
      <c r="D8" s="25">
        <v>20</v>
      </c>
      <c r="E8" s="25">
        <f t="shared" si="0"/>
        <v>320</v>
      </c>
      <c r="H8" s="29"/>
      <c r="I8" s="29"/>
      <c r="J8" s="30"/>
    </row>
    <row r="9" spans="2:11">
      <c r="B9" s="24" t="s">
        <v>86</v>
      </c>
      <c r="D9" s="25">
        <v>30</v>
      </c>
      <c r="E9" s="25">
        <f t="shared" si="0"/>
        <v>480</v>
      </c>
      <c r="H9" s="29" t="s">
        <v>88</v>
      </c>
      <c r="I9" s="29"/>
      <c r="J9" s="30"/>
    </row>
    <row r="10" spans="2:11">
      <c r="B10" s="24"/>
      <c r="D10" s="25"/>
      <c r="E10" s="25"/>
      <c r="H10" s="23" t="s">
        <v>100</v>
      </c>
      <c r="I10" s="23"/>
      <c r="J10" s="30">
        <v>50</v>
      </c>
    </row>
    <row r="11" spans="2:11">
      <c r="B11" s="24"/>
      <c r="D11" s="25"/>
      <c r="E11" s="25"/>
      <c r="H11" s="23" t="s">
        <v>121</v>
      </c>
      <c r="I11" s="23" t="s">
        <v>119</v>
      </c>
      <c r="J11" s="30">
        <v>44</v>
      </c>
      <c r="K11" s="20" t="s">
        <v>120</v>
      </c>
    </row>
    <row r="12" spans="2:11">
      <c r="B12" s="27" t="s">
        <v>87</v>
      </c>
      <c r="D12" s="25"/>
      <c r="E12" s="25"/>
      <c r="H12" s="20" t="s">
        <v>15</v>
      </c>
      <c r="I12" s="20" t="s">
        <v>105</v>
      </c>
      <c r="J12" s="31">
        <v>0</v>
      </c>
    </row>
    <row r="13" spans="2:11">
      <c r="B13" s="24" t="s">
        <v>94</v>
      </c>
      <c r="D13" s="25">
        <v>4</v>
      </c>
      <c r="E13" s="25">
        <f t="shared" si="0"/>
        <v>64</v>
      </c>
      <c r="H13" s="20" t="s">
        <v>18</v>
      </c>
      <c r="I13" s="20" t="s">
        <v>104</v>
      </c>
      <c r="J13" s="31">
        <v>0</v>
      </c>
    </row>
    <row r="14" spans="2:11">
      <c r="B14" s="24" t="s">
        <v>89</v>
      </c>
      <c r="C14" s="20" t="s">
        <v>90</v>
      </c>
      <c r="D14" s="25">
        <v>9</v>
      </c>
      <c r="E14" s="25">
        <f t="shared" si="0"/>
        <v>144</v>
      </c>
      <c r="H14" s="20" t="s">
        <v>21</v>
      </c>
      <c r="I14" s="20" t="s">
        <v>103</v>
      </c>
      <c r="J14" s="31">
        <v>0</v>
      </c>
    </row>
    <row r="15" spans="2:11">
      <c r="B15" s="20" t="s">
        <v>91</v>
      </c>
      <c r="D15" s="25">
        <v>20</v>
      </c>
      <c r="E15" s="25">
        <f t="shared" si="0"/>
        <v>320</v>
      </c>
      <c r="H15" s="20" t="s">
        <v>22</v>
      </c>
      <c r="I15" s="20" t="s">
        <v>106</v>
      </c>
      <c r="J15" s="31">
        <v>0</v>
      </c>
    </row>
    <row r="16" spans="2:11">
      <c r="B16" s="20" t="s">
        <v>92</v>
      </c>
      <c r="D16" s="25">
        <v>13</v>
      </c>
      <c r="E16" s="25">
        <f t="shared" si="0"/>
        <v>208</v>
      </c>
      <c r="H16" s="20" t="s">
        <v>23</v>
      </c>
      <c r="I16" s="20" t="s">
        <v>108</v>
      </c>
      <c r="J16" s="31">
        <v>40</v>
      </c>
      <c r="K16" s="20" t="s">
        <v>107</v>
      </c>
    </row>
    <row r="17" spans="2:12">
      <c r="D17" s="25"/>
      <c r="E17" s="25"/>
      <c r="H17" s="20" t="s">
        <v>25</v>
      </c>
      <c r="I17" s="20" t="s">
        <v>109</v>
      </c>
      <c r="J17" s="31">
        <v>0</v>
      </c>
    </row>
    <row r="18" spans="2:12">
      <c r="B18" s="22"/>
      <c r="D18" s="25"/>
      <c r="E18" s="25"/>
      <c r="H18" s="20" t="s">
        <v>110</v>
      </c>
      <c r="J18" s="31">
        <v>320</v>
      </c>
    </row>
    <row r="19" spans="2:12">
      <c r="B19" s="22"/>
      <c r="D19" s="25"/>
      <c r="E19" s="25"/>
      <c r="H19" s="20" t="s">
        <v>64</v>
      </c>
      <c r="J19" s="31">
        <v>0</v>
      </c>
    </row>
    <row r="20" spans="2:12">
      <c r="D20" s="25">
        <f>SUM(D3:D16)</f>
        <v>115</v>
      </c>
      <c r="E20" s="25">
        <f t="shared" si="0"/>
        <v>1840</v>
      </c>
      <c r="H20" s="20" t="s">
        <v>27</v>
      </c>
      <c r="I20" s="20" t="s">
        <v>111</v>
      </c>
      <c r="J20" s="31">
        <v>0</v>
      </c>
    </row>
    <row r="21" spans="2:12">
      <c r="H21" s="20" t="s">
        <v>29</v>
      </c>
      <c r="I21" s="20" t="s">
        <v>112</v>
      </c>
      <c r="J21" s="31">
        <v>0</v>
      </c>
    </row>
    <row r="22" spans="2:12">
      <c r="H22" s="20" t="s">
        <v>52</v>
      </c>
      <c r="I22" s="20" t="s">
        <v>113</v>
      </c>
      <c r="J22" s="31">
        <v>0</v>
      </c>
    </row>
    <row r="23" spans="2:12">
      <c r="H23" s="20" t="s">
        <v>30</v>
      </c>
      <c r="I23" s="20" t="s">
        <v>114</v>
      </c>
      <c r="J23" s="31">
        <v>0</v>
      </c>
    </row>
    <row r="24" spans="2:12">
      <c r="H24" s="20" t="s">
        <v>33</v>
      </c>
      <c r="I24" s="20" t="s">
        <v>117</v>
      </c>
      <c r="J24" s="31">
        <v>100</v>
      </c>
      <c r="K24" s="20" t="s">
        <v>115</v>
      </c>
    </row>
    <row r="25" spans="2:12">
      <c r="H25" s="20" t="s">
        <v>35</v>
      </c>
      <c r="J25" s="31">
        <v>56</v>
      </c>
      <c r="K25" s="20" t="s">
        <v>116</v>
      </c>
    </row>
    <row r="26" spans="2:12">
      <c r="H26" s="20" t="s">
        <v>36</v>
      </c>
      <c r="I26" s="20" t="s">
        <v>118</v>
      </c>
      <c r="J26" s="31">
        <v>0</v>
      </c>
    </row>
    <row r="27" spans="2:12">
      <c r="H27" s="20" t="s">
        <v>122</v>
      </c>
      <c r="J27" s="30">
        <v>44</v>
      </c>
      <c r="K27" s="20" t="s">
        <v>120</v>
      </c>
    </row>
    <row r="28" spans="2:12">
      <c r="B28" s="28" t="s">
        <v>96</v>
      </c>
      <c r="D28" s="20">
        <v>17</v>
      </c>
      <c r="H28" s="20" t="s">
        <v>123</v>
      </c>
      <c r="J28" s="31">
        <v>288</v>
      </c>
      <c r="K28" s="20" t="s">
        <v>124</v>
      </c>
    </row>
    <row r="29" spans="2:12">
      <c r="J29" s="31"/>
    </row>
    <row r="30" spans="2:12">
      <c r="B30" s="20" t="s">
        <v>82</v>
      </c>
      <c r="C30" s="20" t="s">
        <v>83</v>
      </c>
      <c r="D30" s="25">
        <v>10</v>
      </c>
      <c r="E30" s="25">
        <f>D$28*D30</f>
        <v>170</v>
      </c>
      <c r="H30" s="28" t="s">
        <v>87</v>
      </c>
      <c r="J30" s="31"/>
    </row>
    <row r="31" spans="2:12">
      <c r="B31" s="20" t="s">
        <v>93</v>
      </c>
      <c r="C31" s="20" t="s">
        <v>84</v>
      </c>
      <c r="D31" s="25">
        <v>5</v>
      </c>
      <c r="E31" s="25">
        <f>D$28*D31</f>
        <v>85</v>
      </c>
      <c r="H31" s="20" t="s">
        <v>125</v>
      </c>
      <c r="J31" s="31">
        <v>40</v>
      </c>
    </row>
    <row r="32" spans="2:12">
      <c r="B32" s="21"/>
      <c r="D32" s="25"/>
      <c r="E32" s="25"/>
      <c r="H32" s="20" t="s">
        <v>128</v>
      </c>
      <c r="I32" s="32" t="s">
        <v>127</v>
      </c>
      <c r="J32" s="31">
        <v>124</v>
      </c>
      <c r="K32" s="20" t="s">
        <v>131</v>
      </c>
      <c r="L32" s="20" t="s">
        <v>126</v>
      </c>
    </row>
    <row r="33" spans="2:11">
      <c r="B33" s="26" t="s">
        <v>88</v>
      </c>
      <c r="D33" s="25"/>
      <c r="E33" s="25"/>
      <c r="H33" s="20" t="s">
        <v>129</v>
      </c>
      <c r="J33" s="31">
        <v>160</v>
      </c>
      <c r="K33" s="20" t="s">
        <v>130</v>
      </c>
    </row>
    <row r="34" spans="2:11">
      <c r="B34" s="21" t="s">
        <v>97</v>
      </c>
      <c r="D34" s="25">
        <v>4</v>
      </c>
      <c r="E34" s="25">
        <f>D$28*D34</f>
        <v>68</v>
      </c>
    </row>
    <row r="35" spans="2:11">
      <c r="B35" s="24" t="s">
        <v>85</v>
      </c>
      <c r="D35" s="25">
        <v>20</v>
      </c>
      <c r="E35" s="25">
        <f>D$28*D35</f>
        <v>340</v>
      </c>
      <c r="J35" s="31">
        <f>SUM(J4:J34)</f>
        <v>1416</v>
      </c>
    </row>
    <row r="36" spans="2:11">
      <c r="B36" s="24" t="s">
        <v>86</v>
      </c>
      <c r="D36" s="25">
        <v>30</v>
      </c>
      <c r="E36" s="25">
        <f>D$28*D36</f>
        <v>510</v>
      </c>
      <c r="J36" s="31"/>
    </row>
    <row r="37" spans="2:11">
      <c r="B37" s="24"/>
      <c r="D37" s="25"/>
      <c r="E37" s="25"/>
    </row>
    <row r="38" spans="2:11">
      <c r="B38" s="27" t="s">
        <v>87</v>
      </c>
      <c r="D38" s="25"/>
      <c r="E38" s="25"/>
    </row>
    <row r="39" spans="2:11">
      <c r="B39" s="24" t="s">
        <v>94</v>
      </c>
      <c r="D39" s="25">
        <v>4</v>
      </c>
      <c r="E39" s="25">
        <f>D$28*D39</f>
        <v>68</v>
      </c>
    </row>
    <row r="40" spans="2:11">
      <c r="B40" s="24" t="s">
        <v>89</v>
      </c>
      <c r="C40" s="20" t="s">
        <v>90</v>
      </c>
      <c r="D40" s="25">
        <v>9</v>
      </c>
      <c r="E40" s="25">
        <f>D$28*D40</f>
        <v>153</v>
      </c>
    </row>
    <row r="41" spans="2:11">
      <c r="B41" s="20" t="s">
        <v>91</v>
      </c>
      <c r="D41" s="25">
        <v>20</v>
      </c>
      <c r="E41" s="25">
        <f>D$28*D41</f>
        <v>340</v>
      </c>
    </row>
    <row r="42" spans="2:11">
      <c r="B42" s="20" t="s">
        <v>92</v>
      </c>
      <c r="D42" s="25">
        <v>13</v>
      </c>
      <c r="E42" s="25">
        <f>D$28*D42</f>
        <v>221</v>
      </c>
    </row>
    <row r="43" spans="2:11">
      <c r="B43" s="22"/>
      <c r="D43" s="25"/>
      <c r="E43" s="25"/>
    </row>
    <row r="44" spans="2:11">
      <c r="B44" s="22"/>
      <c r="D44" s="25"/>
      <c r="E44" s="25"/>
    </row>
    <row r="45" spans="2:11">
      <c r="D45" s="25">
        <f>SUM(D30:D42)</f>
        <v>115</v>
      </c>
      <c r="E45" s="25">
        <f>D$28*D45</f>
        <v>1955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Friday 11_11_2016</vt:lpstr>
      <vt:lpstr>Saturday 11_12_2016</vt:lpstr>
      <vt:lpstr>Boston Detail 11_12_2016 (4)</vt:lpstr>
      <vt:lpstr>Sunday 11_13_2016</vt:lpstr>
      <vt:lpstr>11_12_2016 (3)</vt:lpstr>
      <vt:lpstr>Cost Details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SCAMachine1</dc:creator>
  <cp:lastModifiedBy>David Lumerman</cp:lastModifiedBy>
  <cp:lastPrinted>2016-11-07T23:14:48Z</cp:lastPrinted>
  <dcterms:created xsi:type="dcterms:W3CDTF">2016-11-06T20:45:09Z</dcterms:created>
  <dcterms:modified xsi:type="dcterms:W3CDTF">2016-11-08T19:29:15Z</dcterms:modified>
</cp:coreProperties>
</file>